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O:\Groupe_de_travail\Cellule_marches\Dossiers RDB\Travaux\2026\Travaux de récupération de chaleur sur les groupes froids\Pièces techniques\"/>
    </mc:Choice>
  </mc:AlternateContent>
  <xr:revisionPtr revIDLastSave="0" documentId="13_ncr:1_{BDE6F104-CD57-498D-913D-592B99968F34}" xr6:coauthVersionLast="47" xr6:coauthVersionMax="47" xr10:uidLastSave="{00000000-0000-0000-0000-000000000000}"/>
  <bookViews>
    <workbookView xWindow="20370" yWindow="-120" windowWidth="29040" windowHeight="15720" xr2:uid="{15E87FC8-640B-4CEC-8FDD-97A480DAA768}"/>
  </bookViews>
  <sheets>
    <sheet name="Page de garde" sheetId="25" r:id="rId1"/>
    <sheet name="DPGF (Base)" sheetId="19" r:id="rId2"/>
    <sheet name="Récap (Base)" sheetId="24" r:id="rId3"/>
  </sheets>
  <definedNames>
    <definedName name="_xlnm.Print_Titles" localSheetId="1">'DPGF (Base)'!$1:$2</definedName>
    <definedName name="_xlnm.Print_Titles" localSheetId="2">'Récap (Base)'!$2:$3</definedName>
    <definedName name="_xlnm.Print_Area" localSheetId="1">'DPGF (Base)'!$A$1:$I$179</definedName>
    <definedName name="_xlnm.Print_Area" localSheetId="0">'Page de garde'!$A$1:$I$40</definedName>
    <definedName name="_xlnm.Print_Area" localSheetId="2">'Récap (Base)'!$B$2:$D$48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45" i="24" l="1"/>
  <c r="C46" i="24"/>
  <c r="C44" i="24"/>
  <c r="D46" i="24"/>
  <c r="D45" i="24"/>
  <c r="D44" i="24"/>
  <c r="I172" i="19"/>
  <c r="I171" i="19"/>
  <c r="I48" i="19"/>
  <c r="I41" i="19"/>
  <c r="C40" i="24"/>
  <c r="C39" i="24"/>
  <c r="C38" i="24"/>
  <c r="I159" i="19"/>
  <c r="I157" i="19"/>
  <c r="I142" i="19"/>
  <c r="I119" i="19"/>
  <c r="I132" i="19"/>
  <c r="I131" i="19"/>
  <c r="I130" i="19"/>
  <c r="I129" i="19"/>
  <c r="I128" i="19"/>
  <c r="I127" i="19"/>
  <c r="I126" i="19"/>
  <c r="I125" i="19"/>
  <c r="I124" i="19"/>
  <c r="I123" i="19"/>
  <c r="I122" i="19"/>
  <c r="I121" i="19"/>
  <c r="I120" i="19"/>
  <c r="I118" i="19"/>
  <c r="I117" i="19"/>
  <c r="I95" i="19"/>
  <c r="I94" i="19"/>
  <c r="I93" i="19"/>
  <c r="I92" i="19"/>
  <c r="I91" i="19"/>
  <c r="I90" i="19"/>
  <c r="I89" i="19"/>
  <c r="I88" i="19"/>
  <c r="I87" i="19"/>
  <c r="I86" i="19"/>
  <c r="I85" i="19"/>
  <c r="I84" i="19"/>
  <c r="I83" i="19"/>
  <c r="I82" i="19"/>
  <c r="I81" i="19"/>
  <c r="I80" i="19"/>
  <c r="I79" i="19"/>
  <c r="I78" i="19"/>
  <c r="I77" i="19"/>
  <c r="I72" i="19"/>
  <c r="I69" i="19"/>
  <c r="I60" i="19"/>
  <c r="I57" i="19"/>
  <c r="I68" i="19"/>
  <c r="I61" i="19"/>
  <c r="I54" i="19"/>
  <c r="I73" i="19"/>
  <c r="I71" i="19"/>
  <c r="I65" i="19"/>
  <c r="I66" i="19"/>
  <c r="I59" i="19"/>
  <c r="I55" i="19"/>
  <c r="I64" i="19"/>
  <c r="I70" i="19"/>
  <c r="I67" i="19"/>
  <c r="I62" i="19"/>
  <c r="I58" i="19"/>
  <c r="I56" i="19"/>
  <c r="I53" i="19"/>
  <c r="I63" i="19"/>
  <c r="I52" i="19"/>
  <c r="I47" i="19"/>
  <c r="I51" i="19"/>
  <c r="I50" i="19"/>
  <c r="I49" i="19"/>
  <c r="I38" i="19"/>
  <c r="I37" i="19"/>
  <c r="I36" i="19"/>
  <c r="I35" i="19"/>
  <c r="I34" i="19"/>
  <c r="I33" i="19"/>
  <c r="I32" i="19"/>
  <c r="I31" i="19"/>
  <c r="I29" i="19"/>
  <c r="I30" i="19"/>
  <c r="I12" i="19"/>
  <c r="I11" i="19"/>
  <c r="I175" i="19" l="1"/>
  <c r="I176" i="19" s="1"/>
  <c r="I177" i="19" s="1"/>
  <c r="I158" i="19"/>
  <c r="I162" i="19"/>
  <c r="D38" i="24" s="1"/>
  <c r="I116" i="19"/>
  <c r="I46" i="19"/>
  <c r="C29" i="24" l="1"/>
  <c r="C27" i="24"/>
  <c r="C25" i="24"/>
  <c r="C23" i="24"/>
  <c r="C21" i="24"/>
  <c r="C19" i="24"/>
  <c r="C17" i="24"/>
  <c r="C15" i="24"/>
  <c r="C13" i="24"/>
  <c r="C11" i="24"/>
  <c r="B29" i="24"/>
  <c r="B27" i="24"/>
  <c r="B25" i="24"/>
  <c r="B23" i="24"/>
  <c r="B21" i="24"/>
  <c r="B19" i="24"/>
  <c r="B17" i="24"/>
  <c r="B15" i="24"/>
  <c r="B13" i="24"/>
  <c r="B11" i="24"/>
  <c r="B9" i="24"/>
  <c r="I145" i="19"/>
  <c r="I144" i="19"/>
  <c r="I143" i="19"/>
  <c r="I141" i="19"/>
  <c r="I138" i="19"/>
  <c r="I137" i="19"/>
  <c r="I136" i="19"/>
  <c r="I135" i="19"/>
  <c r="I163" i="19" s="1"/>
  <c r="D107" i="19"/>
  <c r="D97" i="19"/>
  <c r="I99" i="19"/>
  <c r="I100" i="19"/>
  <c r="I101" i="19"/>
  <c r="I102" i="19"/>
  <c r="I103" i="19"/>
  <c r="I104" i="19"/>
  <c r="I105" i="19"/>
  <c r="I98" i="19"/>
  <c r="I76" i="19"/>
  <c r="I44" i="19"/>
  <c r="D10" i="19"/>
  <c r="I164" i="19" l="1"/>
  <c r="D40" i="24" s="1"/>
  <c r="D39" i="24"/>
  <c r="I97" i="19"/>
  <c r="I134" i="19"/>
  <c r="D27" i="24" s="1"/>
  <c r="I140" i="19"/>
  <c r="D29" i="24" s="1"/>
  <c r="B2" i="24" l="1"/>
  <c r="I43" i="19"/>
  <c r="I112" i="19"/>
  <c r="I109" i="19"/>
  <c r="I108" i="19"/>
  <c r="I18" i="19"/>
  <c r="I10" i="19" s="1"/>
  <c r="D28" i="19"/>
  <c r="D9" i="24" l="1"/>
  <c r="I107" i="19"/>
  <c r="D21" i="24" s="1"/>
  <c r="I28" i="19"/>
  <c r="D11" i="24" s="1"/>
  <c r="I42" i="19" l="1"/>
  <c r="I40" i="19" s="1"/>
  <c r="C9" i="24" l="1"/>
  <c r="I114" i="19" l="1"/>
  <c r="D140" i="19" l="1"/>
  <c r="D75" i="19" l="1"/>
  <c r="D134" i="19"/>
  <c r="D116" i="19"/>
  <c r="I113" i="19"/>
  <c r="D111" i="19"/>
  <c r="I75" i="19" l="1"/>
  <c r="D17" i="24" s="1"/>
  <c r="I111" i="19"/>
  <c r="D23" i="24" s="1"/>
  <c r="D25" i="24" l="1"/>
  <c r="C2" i="24"/>
  <c r="D19" i="24" l="1"/>
  <c r="C7" i="24" l="1"/>
  <c r="B7" i="24"/>
  <c r="I8" i="19" l="1"/>
  <c r="I7" i="19" s="1"/>
  <c r="D7" i="24" s="1"/>
  <c r="D7" i="19"/>
  <c r="C5" i="24" l="1"/>
  <c r="B5" i="24"/>
  <c r="D46" i="19" l="1"/>
  <c r="D13" i="24"/>
  <c r="I5" i="19"/>
  <c r="I4" i="19" s="1"/>
  <c r="I148" i="19" l="1"/>
  <c r="D5" i="24"/>
  <c r="D15" i="24"/>
  <c r="D32" i="24" l="1"/>
  <c r="I149" i="19"/>
  <c r="C34" i="24"/>
  <c r="C33" i="24"/>
  <c r="C32" i="24"/>
  <c r="D3" i="24"/>
  <c r="D40" i="19" l="1"/>
  <c r="D4" i="19" l="1"/>
  <c r="D33" i="24" l="1"/>
  <c r="I150" i="19" l="1"/>
  <c r="D34" i="24" l="1"/>
</calcChain>
</file>

<file path=xl/sharedStrings.xml><?xml version="1.0" encoding="utf-8"?>
<sst xmlns="http://schemas.openxmlformats.org/spreadsheetml/2006/main" count="415" uniqueCount="159">
  <si>
    <t>U</t>
  </si>
  <si>
    <t>PU</t>
  </si>
  <si>
    <t>Prix Total</t>
  </si>
  <si>
    <t>Ens</t>
  </si>
  <si>
    <t>DOE</t>
  </si>
  <si>
    <t>Etudes d'exécution</t>
  </si>
  <si>
    <t>TVA €.</t>
  </si>
  <si>
    <t>(€.HT)</t>
  </si>
  <si>
    <t>-</t>
  </si>
  <si>
    <t>Dossier d'exécution</t>
  </si>
  <si>
    <t>Nettoyage du chantier</t>
  </si>
  <si>
    <t>Pressostat de sécurité isolable</t>
  </si>
  <si>
    <t>Schéma de principe</t>
  </si>
  <si>
    <t>Réalisations des autocontrôles</t>
  </si>
  <si>
    <t>Contrôle et vérification des matériels et équipements</t>
  </si>
  <si>
    <t>Mise en eau et purges</t>
  </si>
  <si>
    <t>Mise en service et essais de fonctionnement</t>
  </si>
  <si>
    <t>Installations de chantier</t>
  </si>
  <si>
    <t>Etiquetage des réseaux</t>
  </si>
  <si>
    <t>5.1</t>
  </si>
  <si>
    <t>5.2</t>
  </si>
  <si>
    <t>Mise en peinture et épreuve des réseaux</t>
  </si>
  <si>
    <t>Prix</t>
  </si>
  <si>
    <t>ml</t>
  </si>
  <si>
    <t>Soupapes de sécurité</t>
  </si>
  <si>
    <t>Peinture anticorrosion</t>
  </si>
  <si>
    <t>Mise en eau</t>
  </si>
  <si>
    <t>Armoire électrique</t>
  </si>
  <si>
    <t>5.3</t>
  </si>
  <si>
    <t>Epreuve des réseaux</t>
  </si>
  <si>
    <t>Raccords antibruit</t>
  </si>
  <si>
    <t>Vase d'expansion</t>
  </si>
  <si>
    <t>Canalisation d'alimentation eau froide</t>
  </si>
  <si>
    <t>Thermomètres de contrôle</t>
  </si>
  <si>
    <t xml:space="preserve">Echangeurs sur GF extérieurs air/eau </t>
  </si>
  <si>
    <t>Echangeurs de chaleur à plaques (BPHE-70P)</t>
  </si>
  <si>
    <t xml:space="preserve">Consommables huile </t>
  </si>
  <si>
    <t xml:space="preserve">Liaisons cuivre calorifugées </t>
  </si>
  <si>
    <t>Modules XM30 I/O MODULE</t>
  </si>
  <si>
    <t>Modules ASSY XM32</t>
  </si>
  <si>
    <t>Module UNIT CONTROL MODULE (UCM)</t>
  </si>
  <si>
    <t>Réfrigérant R134A</t>
  </si>
  <si>
    <t xml:space="preserve">Régulateur avec sonde </t>
  </si>
  <si>
    <t>Relais d'interface 24V DC</t>
  </si>
  <si>
    <t xml:space="preserve">Sonde de température </t>
  </si>
  <si>
    <t xml:space="preserve">Transducteurs de pression HP </t>
  </si>
  <si>
    <t xml:space="preserve">Transformateur monophasé à circuits séparés </t>
  </si>
  <si>
    <t>Maçonnerie - Percements - Tranchée</t>
  </si>
  <si>
    <t>Refroidisseur eau/eau</t>
  </si>
  <si>
    <t xml:space="preserve">Programmation et mise en service </t>
  </si>
  <si>
    <t xml:space="preserve">Raccordement hydraulique </t>
  </si>
  <si>
    <t xml:space="preserve">Liaison hydraulique refroidisseur / chaufferie </t>
  </si>
  <si>
    <t xml:space="preserve">Réseau de canalisations </t>
  </si>
  <si>
    <t xml:space="preserve">Expansion - Alimentation eau froide </t>
  </si>
  <si>
    <t>Robinetteries d'isolement</t>
  </si>
  <si>
    <t xml:space="preserve">Mise en eau adoucie </t>
  </si>
  <si>
    <t xml:space="preserve">Purges complètes du réseau </t>
  </si>
  <si>
    <t xml:space="preserve">Calorifugeage </t>
  </si>
  <si>
    <t xml:space="preserve">Electricité </t>
  </si>
  <si>
    <t xml:space="preserve">Réglages - Mise en service </t>
  </si>
  <si>
    <t xml:space="preserve">Divers - Finitions 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</si>
  <si>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</si>
  <si>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</si>
  <si>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</si>
  <si>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</si>
  <si>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</si>
  <si>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</si>
  <si>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</si>
  <si>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</si>
  <si>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</si>
  <si>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 xml:space="preserve">Châssis métallique </t>
  </si>
  <si>
    <t>Consignation du groupe froid</t>
  </si>
  <si>
    <t>Prestation</t>
  </si>
  <si>
    <t>TRANE</t>
  </si>
  <si>
    <t>Protections</t>
  </si>
  <si>
    <t>Constat d'état des lieux</t>
  </si>
  <si>
    <t>Socle antivibratile en béton pour refroidisseur</t>
  </si>
  <si>
    <t>Socles antivibratiles en béton pour pompes doubles</t>
  </si>
  <si>
    <t>Percements pour passage des canalisations et rebouchage CF après travaux</t>
  </si>
  <si>
    <t>Percements pour ventilations</t>
  </si>
  <si>
    <t>Gaines de ventilation basse et haute</t>
  </si>
  <si>
    <t>Extracteur ventilation haute</t>
  </si>
  <si>
    <t>Rebouchage tranchée</t>
  </si>
  <si>
    <t>Mise en service fabricant</t>
  </si>
  <si>
    <t>Manutention</t>
  </si>
  <si>
    <t>Refroidisseur eau/eau (Booster) en LT "Pompes"</t>
  </si>
  <si>
    <t>Ballon de découplage équipé avec jaquette M0</t>
  </si>
  <si>
    <t>Purgeur automatique isolable et purge manuelle ballon</t>
  </si>
  <si>
    <t>Vanne de vidange ballon</t>
  </si>
  <si>
    <t>Thermomètres</t>
  </si>
  <si>
    <t>Pompe double de circulation</t>
  </si>
  <si>
    <t>Manomètre de contrôle isolable amont/aval pompe</t>
  </si>
  <si>
    <t>Vanne de réglage retour</t>
  </si>
  <si>
    <t>Vannes d'isolement</t>
  </si>
  <si>
    <t>Vannes de vidange bouchonnées</t>
  </si>
  <si>
    <t>Filtre à tamis</t>
  </si>
  <si>
    <t>Vannes 3 voies de régulation</t>
  </si>
  <si>
    <t>Manomètre de contrôle isolable départ/retour PAC</t>
  </si>
  <si>
    <t>Purgeurs automatiques isolables</t>
  </si>
  <si>
    <t>Contrôleur de débit</t>
  </si>
  <si>
    <t>Liaison hydraulique GF extérieur / refroidisseur (Booster)</t>
  </si>
  <si>
    <t>Pompe double de circulation réseau ballon / booster</t>
  </si>
  <si>
    <t>Pompe double de circulation réseau échangeurs / ballon</t>
  </si>
  <si>
    <t>Manomètres de contrôle isolables amont/aval pompes</t>
  </si>
  <si>
    <t>Raccords antivibratiles booster</t>
  </si>
  <si>
    <t>Filtres à tamis</t>
  </si>
  <si>
    <t>Vanne de réglage retour échangeurs</t>
  </si>
  <si>
    <t>Vanne de réglage retour booster</t>
  </si>
  <si>
    <t>Vannes d'isolement échangeurs</t>
  </si>
  <si>
    <t>Vannes d'isolement ballon et booster</t>
  </si>
  <si>
    <t>Manomètres de contrôle isolables amont/aval échangeurs, booster</t>
  </si>
  <si>
    <t>Raccords antibruit pompes</t>
  </si>
  <si>
    <t>Doigts de gant sondes</t>
  </si>
  <si>
    <t>Mise en peinture anticorrosion</t>
  </si>
  <si>
    <t>Mise en épreuve des réseaux</t>
  </si>
  <si>
    <t>Bouteille de découplage équipée</t>
  </si>
  <si>
    <t>Purgeur automatique isolable et purge manuelle bouteille</t>
  </si>
  <si>
    <t>Vanne de vidange bouteille</t>
  </si>
  <si>
    <t>Poste de comptage d'énergie thermique</t>
  </si>
  <si>
    <t>Calorifugeage des canalisations réseau échangeurs / ballon / booster</t>
  </si>
  <si>
    <t>Calorifugeage des canalisations réseau booster / chaufferie</t>
  </si>
  <si>
    <t>Calorifugeage bouteille, robinetterie, …</t>
  </si>
  <si>
    <t>Raccordement armoire depuis TGBT avec protection</t>
  </si>
  <si>
    <t>Raccordement des pompes avec protection</t>
  </si>
  <si>
    <t>Raccordement équipements et accessoires</t>
  </si>
  <si>
    <t>Traçeur électrique</t>
  </si>
  <si>
    <t>Raccordement et asservissement boitier d'arrêt d'urgence</t>
  </si>
  <si>
    <t>Mise à la terre et liaisons équipotentielles</t>
  </si>
  <si>
    <t>Automate programmable avec afficheur</t>
  </si>
  <si>
    <t>Modules de relais et d'alimentation</t>
  </si>
  <si>
    <t>Capteurs, actionneurs, …</t>
  </si>
  <si>
    <t>Analyse fonctionnelle</t>
  </si>
  <si>
    <t>Mise en place des points de supervision</t>
  </si>
  <si>
    <t>Paramétrage des installations</t>
  </si>
  <si>
    <t>Raccordement au système de GTB actuel</t>
  </si>
  <si>
    <t>Compteurs électriques nouveaux équipements</t>
  </si>
  <si>
    <t>Peinture sol et socles local et reprise peinture murs</t>
  </si>
  <si>
    <t>5.13</t>
  </si>
  <si>
    <t>Q
BE</t>
  </si>
  <si>
    <t>Q
Entr.</t>
  </si>
  <si>
    <t>Prestation Trane</t>
  </si>
  <si>
    <t>Calorifugeage</t>
  </si>
  <si>
    <t>Raccordement hydraulique</t>
  </si>
  <si>
    <t>Compteur d'eau volumétrique à émetteur d'impulsions</t>
  </si>
  <si>
    <t>Tranchée passage rampe et pénétration bâtiment</t>
  </si>
  <si>
    <t>Raccordement du booster avc disjoncteur de protection</t>
  </si>
  <si>
    <t>Travaux préparatoires pour manutention</t>
  </si>
  <si>
    <t>Piquages avec vannes d'isolement pour échangeurs tranche optionnelle</t>
  </si>
  <si>
    <t>Tranche ferme : Récupération de chaleur sur les groupes froids</t>
  </si>
  <si>
    <t xml:space="preserve"> Tranche optionelle : Secours avec équipement d'un second groupe froid</t>
  </si>
  <si>
    <t>TOTAL tranche optionnelle €.HT</t>
  </si>
  <si>
    <t>TOTAL tranche optionnelle €.TTC</t>
  </si>
  <si>
    <t>TOTAL (tranche ferme + tranche optionnelle)</t>
  </si>
  <si>
    <t>tranche ferme (solution de base)</t>
  </si>
  <si>
    <t>TOTAL SOLUTION DE BASE (tranche ferme + tranche optionnelle) €.HT</t>
  </si>
  <si>
    <t>TOTAL SOLUTION DE BASE (tranche ferme + tranche optionnelle) €.TTC</t>
  </si>
  <si>
    <t>TOTAL SOLUTION DE BASE tranche ferme €.HT</t>
  </si>
  <si>
    <t>TOTAL SOLUTION DE BASE tranche ferme €.TTC</t>
  </si>
  <si>
    <t>tranche optionnelle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</si>
</sst>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F_-;\-* #,##0\ _F_-;_-* &quot;-&quot;??\ _F_-;_-@_-"/>
  </numFmts>
  <fonts count="24" x14ac:knownFonts="1"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b/>
      <sz val="10"/>
      <name val="Segoe UI"/>
      <family val="2"/>
    </font>
    <font>
      <sz val="11"/>
      <color theme="1"/>
      <name val="Segoe UI"/>
      <family val="2"/>
    </font>
    <font>
      <sz val="10"/>
      <name val="Segoe UI"/>
      <family val="2"/>
    </font>
    <font>
      <sz val="18"/>
      <color rgb="FF20A9C2"/>
      <name val="Segoe UI"/>
      <family val="2"/>
    </font>
    <font>
      <sz val="14"/>
      <color theme="3"/>
      <name val="Segoe UI"/>
      <family val="2"/>
    </font>
    <font>
      <b/>
      <sz val="14"/>
      <name val="Segoe UI"/>
      <family val="2"/>
    </font>
    <font>
      <b/>
      <sz val="18"/>
      <color rgb="FF20A9C2"/>
      <name val="Segoe UI"/>
      <family val="2"/>
    </font>
    <font>
      <sz val="10"/>
      <color theme="1"/>
      <name val="Segoe UI"/>
      <family val="2"/>
    </font>
    <font>
      <b/>
      <sz val="10"/>
      <color theme="0"/>
      <name val="Segoe UI"/>
      <family val="2"/>
    </font>
    <font>
      <b/>
      <sz val="10"/>
      <color theme="4" tint="-0.249977111117893"/>
      <name val="Segoe UI"/>
      <family val="2"/>
    </font>
    <font>
      <b/>
      <i/>
      <sz val="10"/>
      <color theme="4" tint="-0.249977111117893"/>
      <name val="Segoe UI"/>
      <family val="2"/>
    </font>
    <font>
      <i/>
      <sz val="10"/>
      <name val="Segoe UI"/>
      <family val="2"/>
    </font>
    <font>
      <b/>
      <sz val="11"/>
      <color theme="0"/>
      <name val="Segoe UI"/>
      <family val="2"/>
    </font>
    <font>
      <sz val="11"/>
      <name val="Segoe UI"/>
      <family val="2"/>
    </font>
    <font>
      <b/>
      <sz val="11"/>
      <color theme="4" tint="-0.249977111117893"/>
      <name val="Segoe UI"/>
      <family val="2"/>
    </font>
    <font>
      <i/>
      <sz val="11"/>
      <color theme="4" tint="-0.249977111117893"/>
      <name val="Segoe UI"/>
      <family val="2"/>
    </font>
    <font>
      <b/>
      <sz val="11"/>
      <name val="Segoe UI"/>
      <family val="2"/>
    </font>
    <font>
      <sz val="8"/>
      <name val="Segoe UI"/>
      <family val="2"/>
      <scheme val="minor"/>
    </font>
    <font>
      <i/>
      <sz val="8"/>
      <color theme="4" tint="-0.249977111117893"/>
      <name val="Segoe UI"/>
      <family val="2"/>
    </font>
    <font>
      <b/>
      <sz val="8"/>
      <color theme="4" tint="-0.249977111117893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3"/>
      </left>
      <right style="thin">
        <color indexed="64"/>
      </right>
      <top style="thin">
        <color indexed="64"/>
      </top>
      <bottom/>
      <diagonal/>
    </border>
    <border>
      <left style="thin">
        <color theme="3"/>
      </left>
      <right style="thin">
        <color indexed="64"/>
      </right>
      <top/>
      <bottom/>
      <diagonal/>
    </border>
    <border>
      <left style="thin">
        <color theme="3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</cellStyleXfs>
  <cellXfs count="157">
    <xf numFmtId="0" fontId="0" fillId="0" borderId="0" xfId="0"/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2" borderId="0" xfId="0" applyFont="1" applyFill="1"/>
    <xf numFmtId="0" fontId="4" fillId="0" borderId="0" xfId="0" applyFont="1" applyAlignment="1">
      <alignment horizontal="right" vertical="center" wrapText="1" inden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 indent="1"/>
    </xf>
    <xf numFmtId="0" fontId="9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 wrapText="1" indent="1"/>
    </xf>
    <xf numFmtId="49" fontId="4" fillId="0" borderId="0" xfId="0" applyNumberFormat="1" applyFont="1" applyAlignment="1">
      <alignment horizontal="center" vertical="center" wrapText="1"/>
    </xf>
    <xf numFmtId="0" fontId="6" fillId="0" borderId="0" xfId="2" applyFont="1" applyAlignment="1">
      <alignment horizontal="left" vertical="center"/>
    </xf>
    <xf numFmtId="0" fontId="11" fillId="0" borderId="0" xfId="2" applyFont="1" applyAlignment="1">
      <alignment vertical="center"/>
    </xf>
    <xf numFmtId="0" fontId="6" fillId="0" borderId="0" xfId="2" applyFont="1" applyAlignment="1">
      <alignment horizontal="right" vertical="center"/>
    </xf>
    <xf numFmtId="0" fontId="6" fillId="0" borderId="13" xfId="2" applyFont="1" applyBorder="1" applyAlignment="1">
      <alignment horizontal="center" vertical="center"/>
    </xf>
    <xf numFmtId="0" fontId="4" fillId="0" borderId="16" xfId="2" quotePrefix="1" applyFont="1" applyBorder="1" applyAlignment="1">
      <alignment horizontal="center" vertical="center"/>
    </xf>
    <xf numFmtId="0" fontId="6" fillId="0" borderId="0" xfId="4" applyFont="1" applyAlignment="1">
      <alignment vertical="center"/>
    </xf>
    <xf numFmtId="0" fontId="6" fillId="0" borderId="0" xfId="4" applyFont="1" applyAlignment="1">
      <alignment horizontal="right" vertical="center"/>
    </xf>
    <xf numFmtId="0" fontId="6" fillId="0" borderId="16" xfId="2" applyFont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2" xfId="2" applyFont="1" applyFill="1" applyBorder="1" applyAlignment="1">
      <alignment vertical="center"/>
    </xf>
    <xf numFmtId="0" fontId="4" fillId="4" borderId="3" xfId="2" applyFont="1" applyFill="1" applyBorder="1" applyAlignment="1">
      <alignment horizontal="right" vertical="center"/>
    </xf>
    <xf numFmtId="0" fontId="6" fillId="4" borderId="4" xfId="2" applyFont="1" applyFill="1" applyBorder="1" applyAlignment="1">
      <alignment horizontal="center" vertical="center"/>
    </xf>
    <xf numFmtId="0" fontId="6" fillId="4" borderId="5" xfId="2" applyFont="1" applyFill="1" applyBorder="1" applyAlignment="1">
      <alignment horizontal="center" vertical="center"/>
    </xf>
    <xf numFmtId="0" fontId="6" fillId="4" borderId="17" xfId="2" applyFont="1" applyFill="1" applyBorder="1" applyAlignment="1">
      <alignment horizontal="center" vertical="center"/>
    </xf>
    <xf numFmtId="0" fontId="6" fillId="4" borderId="18" xfId="2" applyFont="1" applyFill="1" applyBorder="1" applyAlignment="1">
      <alignment vertical="center"/>
    </xf>
    <xf numFmtId="0" fontId="4" fillId="4" borderId="0" xfId="2" applyFont="1" applyFill="1" applyAlignment="1">
      <alignment horizontal="right" vertical="center"/>
    </xf>
    <xf numFmtId="0" fontId="4" fillId="4" borderId="14" xfId="2" applyFont="1" applyFill="1" applyBorder="1" applyAlignment="1">
      <alignment horizontal="center" vertical="center"/>
    </xf>
    <xf numFmtId="0" fontId="6" fillId="4" borderId="13" xfId="2" applyFont="1" applyFill="1" applyBorder="1" applyAlignment="1">
      <alignment horizontal="center" vertical="center"/>
    </xf>
    <xf numFmtId="0" fontId="6" fillId="4" borderId="19" xfId="2" applyFont="1" applyFill="1" applyBorder="1" applyAlignment="1">
      <alignment horizontal="center" vertical="center"/>
    </xf>
    <xf numFmtId="0" fontId="6" fillId="4" borderId="8" xfId="2" applyFont="1" applyFill="1" applyBorder="1" applyAlignment="1">
      <alignment vertical="center"/>
    </xf>
    <xf numFmtId="0" fontId="4" fillId="4" borderId="9" xfId="2" applyFont="1" applyFill="1" applyBorder="1" applyAlignment="1">
      <alignment horizontal="right" vertical="center"/>
    </xf>
    <xf numFmtId="0" fontId="6" fillId="4" borderId="10" xfId="2" applyFont="1" applyFill="1" applyBorder="1" applyAlignment="1">
      <alignment horizontal="center" vertical="center"/>
    </xf>
    <xf numFmtId="0" fontId="6" fillId="4" borderId="11" xfId="2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4" fillId="4" borderId="3" xfId="2" applyFont="1" applyFill="1" applyBorder="1" applyAlignment="1">
      <alignment vertical="center"/>
    </xf>
    <xf numFmtId="0" fontId="4" fillId="4" borderId="9" xfId="2" applyFont="1" applyFill="1" applyBorder="1" applyAlignment="1">
      <alignment vertical="center"/>
    </xf>
    <xf numFmtId="0" fontId="13" fillId="5" borderId="0" xfId="2" applyFont="1" applyFill="1" applyAlignment="1">
      <alignment vertical="center"/>
    </xf>
    <xf numFmtId="0" fontId="14" fillId="0" borderId="0" xfId="2" applyFont="1" applyAlignment="1">
      <alignment vertical="center"/>
    </xf>
    <xf numFmtId="0" fontId="14" fillId="0" borderId="0" xfId="2" applyFont="1" applyAlignment="1">
      <alignment horizontal="right" vertical="center"/>
    </xf>
    <xf numFmtId="0" fontId="4" fillId="4" borderId="0" xfId="2" applyFont="1" applyFill="1" applyAlignment="1">
      <alignment vertical="center"/>
    </xf>
    <xf numFmtId="0" fontId="15" fillId="0" borderId="16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19" fillId="0" borderId="0" xfId="2" applyFont="1" applyAlignment="1">
      <alignment horizontal="center" vertical="center"/>
    </xf>
    <xf numFmtId="0" fontId="19" fillId="0" borderId="0" xfId="2" applyFont="1" applyAlignment="1">
      <alignment vertical="center"/>
    </xf>
    <xf numFmtId="0" fontId="17" fillId="0" borderId="0" xfId="2" applyFont="1" applyAlignment="1">
      <alignment horizontal="center" vertical="center"/>
    </xf>
    <xf numFmtId="0" fontId="17" fillId="0" borderId="0" xfId="2" applyFont="1" applyAlignment="1">
      <alignment vertical="center"/>
    </xf>
    <xf numFmtId="0" fontId="17" fillId="0" borderId="0" xfId="2" applyFont="1" applyAlignment="1">
      <alignment horizontal="right" vertical="center" indent="2"/>
    </xf>
    <xf numFmtId="165" fontId="17" fillId="0" borderId="0" xfId="3" applyNumberFormat="1" applyFont="1" applyAlignment="1">
      <alignment horizontal="right" vertical="center" indent="2"/>
    </xf>
    <xf numFmtId="4" fontId="12" fillId="3" borderId="6" xfId="3" applyNumberFormat="1" applyFont="1" applyFill="1" applyBorder="1" applyAlignment="1">
      <alignment horizontal="center" vertical="center"/>
    </xf>
    <xf numFmtId="4" fontId="12" fillId="3" borderId="12" xfId="2" applyNumberFormat="1" applyFont="1" applyFill="1" applyBorder="1" applyAlignment="1">
      <alignment horizontal="center" vertical="center"/>
    </xf>
    <xf numFmtId="4" fontId="6" fillId="0" borderId="0" xfId="2" applyNumberFormat="1" applyFont="1" applyAlignment="1">
      <alignment horizontal="right" vertical="center" indent="2"/>
    </xf>
    <xf numFmtId="4" fontId="6" fillId="0" borderId="0" xfId="3" applyNumberFormat="1" applyFont="1" applyAlignment="1">
      <alignment horizontal="right" vertical="center" indent="2"/>
    </xf>
    <xf numFmtId="0" fontId="17" fillId="4" borderId="17" xfId="2" applyFont="1" applyFill="1" applyBorder="1" applyAlignment="1">
      <alignment horizontal="center" vertical="center"/>
    </xf>
    <xf numFmtId="3" fontId="20" fillId="4" borderId="26" xfId="3" applyNumberFormat="1" applyFont="1" applyFill="1" applyBorder="1" applyAlignment="1">
      <alignment horizontal="right" vertical="center" indent="2"/>
    </xf>
    <xf numFmtId="0" fontId="17" fillId="4" borderId="19" xfId="2" applyFont="1" applyFill="1" applyBorder="1" applyAlignment="1">
      <alignment horizontal="center" vertical="center"/>
    </xf>
    <xf numFmtId="0" fontId="20" fillId="4" borderId="28" xfId="2" applyFont="1" applyFill="1" applyBorder="1" applyAlignment="1">
      <alignment horizontal="right" vertical="center"/>
    </xf>
    <xf numFmtId="165" fontId="16" fillId="3" borderId="31" xfId="3" applyNumberFormat="1" applyFont="1" applyFill="1" applyBorder="1" applyAlignment="1">
      <alignment horizontal="center" vertical="center"/>
    </xf>
    <xf numFmtId="3" fontId="16" fillId="3" borderId="33" xfId="2" applyNumberFormat="1" applyFont="1" applyFill="1" applyBorder="1" applyAlignment="1">
      <alignment horizontal="center" vertical="center"/>
    </xf>
    <xf numFmtId="4" fontId="6" fillId="0" borderId="15" xfId="3" applyNumberFormat="1" applyFont="1" applyBorder="1" applyAlignment="1">
      <alignment horizontal="right" vertical="center" indent="2"/>
    </xf>
    <xf numFmtId="4" fontId="6" fillId="0" borderId="15" xfId="3" applyNumberFormat="1" applyFont="1" applyFill="1" applyBorder="1" applyAlignment="1">
      <alignment horizontal="right" vertical="center" indent="2"/>
    </xf>
    <xf numFmtId="4" fontId="4" fillId="4" borderId="21" xfId="3" applyNumberFormat="1" applyFont="1" applyFill="1" applyBorder="1" applyAlignment="1">
      <alignment horizontal="right" vertical="center" indent="2"/>
    </xf>
    <xf numFmtId="4" fontId="4" fillId="4" borderId="22" xfId="3" applyNumberFormat="1" applyFont="1" applyFill="1" applyBorder="1" applyAlignment="1">
      <alignment horizontal="right" vertical="center" indent="2"/>
    </xf>
    <xf numFmtId="4" fontId="4" fillId="4" borderId="23" xfId="3" applyNumberFormat="1" applyFont="1" applyFill="1" applyBorder="1" applyAlignment="1">
      <alignment horizontal="right" vertical="center" indent="2"/>
    </xf>
    <xf numFmtId="4" fontId="12" fillId="3" borderId="4" xfId="2" applyNumberFormat="1" applyFont="1" applyFill="1" applyBorder="1" applyAlignment="1">
      <alignment horizontal="center" vertical="center"/>
    </xf>
    <xf numFmtId="4" fontId="12" fillId="3" borderId="10" xfId="2" applyNumberFormat="1" applyFont="1" applyFill="1" applyBorder="1" applyAlignment="1">
      <alignment horizontal="center" vertical="center"/>
    </xf>
    <xf numFmtId="4" fontId="6" fillId="0" borderId="14" xfId="2" applyNumberFormat="1" applyFont="1" applyBorder="1" applyAlignment="1">
      <alignment horizontal="right" vertical="center" indent="2"/>
    </xf>
    <xf numFmtId="4" fontId="11" fillId="0" borderId="14" xfId="2" applyNumberFormat="1" applyFont="1" applyBorder="1" applyAlignment="1">
      <alignment horizontal="right" vertical="center" indent="2"/>
    </xf>
    <xf numFmtId="4" fontId="6" fillId="4" borderId="5" xfId="2" applyNumberFormat="1" applyFont="1" applyFill="1" applyBorder="1" applyAlignment="1">
      <alignment horizontal="right" vertical="center" indent="2"/>
    </xf>
    <xf numFmtId="4" fontId="6" fillId="4" borderId="13" xfId="2" applyNumberFormat="1" applyFont="1" applyFill="1" applyBorder="1" applyAlignment="1">
      <alignment horizontal="right" vertical="center" indent="2"/>
    </xf>
    <xf numFmtId="4" fontId="6" fillId="4" borderId="11" xfId="2" applyNumberFormat="1" applyFont="1" applyFill="1" applyBorder="1" applyAlignment="1">
      <alignment horizontal="right" vertical="center" indent="2"/>
    </xf>
    <xf numFmtId="0" fontId="13" fillId="6" borderId="0" xfId="2" applyFont="1" applyFill="1" applyAlignment="1">
      <alignment vertical="center"/>
    </xf>
    <xf numFmtId="0" fontId="13" fillId="0" borderId="16" xfId="2" quotePrefix="1" applyFont="1" applyBorder="1" applyAlignment="1">
      <alignment horizontal="center" vertical="center"/>
    </xf>
    <xf numFmtId="0" fontId="13" fillId="0" borderId="0" xfId="2" applyFont="1" applyAlignment="1">
      <alignment vertical="center"/>
    </xf>
    <xf numFmtId="0" fontId="13" fillId="0" borderId="0" xfId="2" applyFont="1" applyAlignment="1">
      <alignment horizontal="right" vertical="center"/>
    </xf>
    <xf numFmtId="0" fontId="13" fillId="0" borderId="13" xfId="2" applyFont="1" applyBorder="1" applyAlignment="1">
      <alignment horizontal="center" vertical="center"/>
    </xf>
    <xf numFmtId="4" fontId="13" fillId="0" borderId="14" xfId="2" applyNumberFormat="1" applyFont="1" applyBorder="1" applyAlignment="1">
      <alignment horizontal="right" vertical="center" indent="2"/>
    </xf>
    <xf numFmtId="4" fontId="13" fillId="0" borderId="15" xfId="3" applyNumberFormat="1" applyFont="1" applyFill="1" applyBorder="1" applyAlignment="1">
      <alignment horizontal="right" vertical="center" indent="2"/>
    </xf>
    <xf numFmtId="0" fontId="18" fillId="0" borderId="0" xfId="2" applyFont="1" applyAlignment="1">
      <alignment horizontal="center" vertical="center"/>
    </xf>
    <xf numFmtId="0" fontId="18" fillId="0" borderId="0" xfId="2" applyFont="1" applyAlignment="1">
      <alignment vertical="center"/>
    </xf>
    <xf numFmtId="0" fontId="11" fillId="0" borderId="0" xfId="2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0" fontId="11" fillId="0" borderId="0" xfId="2" applyFont="1" applyAlignment="1">
      <alignment horizontal="left" vertical="center"/>
    </xf>
    <xf numFmtId="1" fontId="11" fillId="0" borderId="0" xfId="2" applyNumberFormat="1" applyFont="1" applyAlignment="1">
      <alignment horizontal="center" vertical="center"/>
    </xf>
    <xf numFmtId="3" fontId="5" fillId="0" borderId="0" xfId="2" applyNumberFormat="1" applyFont="1" applyAlignment="1">
      <alignment horizontal="center" vertical="center"/>
    </xf>
    <xf numFmtId="0" fontId="14" fillId="0" borderId="16" xfId="2" quotePrefix="1" applyFont="1" applyBorder="1" applyAlignment="1">
      <alignment horizontal="center" vertical="center"/>
    </xf>
    <xf numFmtId="0" fontId="13" fillId="7" borderId="16" xfId="2" quotePrefix="1" applyFont="1" applyFill="1" applyBorder="1" applyAlignment="1">
      <alignment horizontal="center" vertical="center"/>
    </xf>
    <xf numFmtId="0" fontId="13" fillId="7" borderId="0" xfId="2" applyFont="1" applyFill="1" applyAlignment="1">
      <alignment vertical="center"/>
    </xf>
    <xf numFmtId="0" fontId="13" fillId="7" borderId="0" xfId="2" applyFont="1" applyFill="1" applyAlignment="1">
      <alignment horizontal="right" vertical="center"/>
    </xf>
    <xf numFmtId="0" fontId="13" fillId="7" borderId="13" xfId="2" applyFont="1" applyFill="1" applyBorder="1" applyAlignment="1">
      <alignment horizontal="center" vertical="center"/>
    </xf>
    <xf numFmtId="4" fontId="13" fillId="7" borderId="14" xfId="2" applyNumberFormat="1" applyFont="1" applyFill="1" applyBorder="1" applyAlignment="1">
      <alignment horizontal="right" vertical="center" indent="2"/>
    </xf>
    <xf numFmtId="4" fontId="13" fillId="7" borderId="15" xfId="3" applyNumberFormat="1" applyFont="1" applyFill="1" applyBorder="1" applyAlignment="1">
      <alignment horizontal="right" vertical="center" indent="2"/>
    </xf>
    <xf numFmtId="0" fontId="6" fillId="0" borderId="16" xfId="2" applyFont="1" applyBorder="1" applyAlignment="1">
      <alignment horizontal="right" vertical="center"/>
    </xf>
    <xf numFmtId="0" fontId="18" fillId="7" borderId="17" xfId="2" quotePrefix="1" applyFont="1" applyFill="1" applyBorder="1" applyAlignment="1">
      <alignment horizontal="center" vertical="center"/>
    </xf>
    <xf numFmtId="0" fontId="18" fillId="7" borderId="15" xfId="2" applyFont="1" applyFill="1" applyBorder="1" applyAlignment="1">
      <alignment vertical="center"/>
    </xf>
    <xf numFmtId="3" fontId="18" fillId="7" borderId="26" xfId="3" applyNumberFormat="1" applyFont="1" applyFill="1" applyBorder="1" applyAlignment="1">
      <alignment horizontal="right" vertical="center" indent="2"/>
    </xf>
    <xf numFmtId="0" fontId="20" fillId="4" borderId="15" xfId="2" applyFont="1" applyFill="1" applyBorder="1" applyAlignment="1">
      <alignment horizontal="right" vertical="center"/>
    </xf>
    <xf numFmtId="3" fontId="20" fillId="4" borderId="35" xfId="3" applyNumberFormat="1" applyFont="1" applyFill="1" applyBorder="1" applyAlignment="1">
      <alignment horizontal="right" vertical="center" indent="2"/>
    </xf>
    <xf numFmtId="0" fontId="20" fillId="4" borderId="12" xfId="2" applyFont="1" applyFill="1" applyBorder="1" applyAlignment="1">
      <alignment horizontal="right" vertical="center"/>
    </xf>
    <xf numFmtId="3" fontId="20" fillId="4" borderId="36" xfId="3" applyNumberFormat="1" applyFont="1" applyFill="1" applyBorder="1" applyAlignment="1">
      <alignment horizontal="right" vertical="center" indent="2"/>
    </xf>
    <xf numFmtId="0" fontId="19" fillId="4" borderId="20" xfId="2" quotePrefix="1" applyFont="1" applyFill="1" applyBorder="1" applyAlignment="1">
      <alignment horizontal="center" vertical="center"/>
    </xf>
    <xf numFmtId="0" fontId="19" fillId="4" borderId="6" xfId="2" applyFont="1" applyFill="1" applyBorder="1" applyAlignment="1">
      <alignment horizontal="left" vertical="center"/>
    </xf>
    <xf numFmtId="3" fontId="19" fillId="4" borderId="34" xfId="3" applyNumberFormat="1" applyFont="1" applyFill="1" applyBorder="1" applyAlignment="1">
      <alignment horizontal="right" vertical="center" indent="2"/>
    </xf>
    <xf numFmtId="0" fontId="22" fillId="0" borderId="19" xfId="2" quotePrefix="1" applyFont="1" applyBorder="1" applyAlignment="1">
      <alignment horizontal="center" vertical="center"/>
    </xf>
    <xf numFmtId="0" fontId="22" fillId="0" borderId="12" xfId="2" applyFont="1" applyBorder="1" applyAlignment="1">
      <alignment horizontal="left" vertical="center"/>
    </xf>
    <xf numFmtId="3" fontId="22" fillId="0" borderId="27" xfId="3" applyNumberFormat="1" applyFont="1" applyFill="1" applyBorder="1" applyAlignment="1">
      <alignment horizontal="right" vertical="center" indent="2"/>
    </xf>
    <xf numFmtId="0" fontId="22" fillId="0" borderId="0" xfId="2" applyFont="1" applyAlignment="1">
      <alignment horizontal="center" vertical="center"/>
    </xf>
    <xf numFmtId="0" fontId="22" fillId="0" borderId="0" xfId="2" applyFont="1" applyAlignment="1">
      <alignment vertical="center"/>
    </xf>
    <xf numFmtId="0" fontId="22" fillId="0" borderId="17" xfId="2" quotePrefix="1" applyFont="1" applyBorder="1" applyAlignment="1">
      <alignment horizontal="center" vertical="center"/>
    </xf>
    <xf numFmtId="0" fontId="22" fillId="0" borderId="15" xfId="2" applyFont="1" applyBorder="1" applyAlignment="1">
      <alignment horizontal="left" vertical="center"/>
    </xf>
    <xf numFmtId="3" fontId="22" fillId="0" borderId="26" xfId="3" applyNumberFormat="1" applyFont="1" applyFill="1" applyBorder="1" applyAlignment="1">
      <alignment horizontal="right" vertical="center" indent="2"/>
    </xf>
    <xf numFmtId="0" fontId="23" fillId="0" borderId="0" xfId="2" applyFont="1" applyAlignment="1">
      <alignment horizontal="center" vertical="center"/>
    </xf>
    <xf numFmtId="0" fontId="23" fillId="0" borderId="0" xfId="2" applyFont="1" applyAlignment="1">
      <alignment vertical="center"/>
    </xf>
    <xf numFmtId="0" fontId="22" fillId="0" borderId="20" xfId="2" quotePrefix="1" applyFont="1" applyBorder="1" applyAlignment="1">
      <alignment horizontal="center" vertical="center"/>
    </xf>
    <xf numFmtId="0" fontId="22" fillId="0" borderId="6" xfId="2" applyFont="1" applyBorder="1" applyAlignment="1">
      <alignment horizontal="left" vertical="center"/>
    </xf>
    <xf numFmtId="3" fontId="22" fillId="0" borderId="25" xfId="3" applyNumberFormat="1" applyFont="1" applyFill="1" applyBorder="1" applyAlignment="1">
      <alignment horizontal="right" vertical="center" indent="2"/>
    </xf>
    <xf numFmtId="0" fontId="6" fillId="2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vertical="center"/>
    </xf>
    <xf numFmtId="0" fontId="4" fillId="2" borderId="0" xfId="2" applyFont="1" applyFill="1" applyBorder="1" applyAlignment="1">
      <alignment vertical="center"/>
    </xf>
    <xf numFmtId="0" fontId="4" fillId="2" borderId="0" xfId="2" applyFont="1" applyFill="1" applyBorder="1" applyAlignment="1">
      <alignment horizontal="right" vertical="center"/>
    </xf>
    <xf numFmtId="4" fontId="6" fillId="2" borderId="0" xfId="2" applyNumberFormat="1" applyFont="1" applyFill="1" applyBorder="1" applyAlignment="1">
      <alignment horizontal="right" vertical="center" indent="2"/>
    </xf>
    <xf numFmtId="4" fontId="4" fillId="2" borderId="0" xfId="3" applyNumberFormat="1" applyFont="1" applyFill="1" applyBorder="1" applyAlignment="1">
      <alignment horizontal="right" vertical="center" indent="2"/>
    </xf>
    <xf numFmtId="0" fontId="6" fillId="2" borderId="0" xfId="2" applyFont="1" applyFill="1" applyAlignment="1">
      <alignment horizontal="left" vertical="center"/>
    </xf>
    <xf numFmtId="0" fontId="11" fillId="2" borderId="0" xfId="2" applyFont="1" applyFill="1" applyAlignment="1">
      <alignment horizontal="center" vertical="center"/>
    </xf>
    <xf numFmtId="0" fontId="11" fillId="2" borderId="0" xfId="2" applyFont="1" applyFill="1" applyAlignment="1">
      <alignment vertical="center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/>
    </xf>
    <xf numFmtId="0" fontId="12" fillId="3" borderId="7" xfId="2" applyFont="1" applyFill="1" applyBorder="1" applyAlignment="1">
      <alignment horizontal="center" vertical="center"/>
    </xf>
    <xf numFmtId="0" fontId="12" fillId="3" borderId="2" xfId="2" applyFont="1" applyFill="1" applyBorder="1" applyAlignment="1">
      <alignment horizontal="center" vertical="center"/>
    </xf>
    <xf numFmtId="0" fontId="12" fillId="3" borderId="3" xfId="2" applyFont="1" applyFill="1" applyBorder="1" applyAlignment="1">
      <alignment horizontal="center" vertical="center"/>
    </xf>
    <xf numFmtId="0" fontId="12" fillId="3" borderId="4" xfId="2" applyFont="1" applyFill="1" applyBorder="1" applyAlignment="1">
      <alignment horizontal="center" vertical="center"/>
    </xf>
    <xf numFmtId="0" fontId="12" fillId="3" borderId="8" xfId="2" applyFont="1" applyFill="1" applyBorder="1" applyAlignment="1">
      <alignment horizontal="center" vertical="center"/>
    </xf>
    <xf numFmtId="0" fontId="12" fillId="3" borderId="9" xfId="2" applyFont="1" applyFill="1" applyBorder="1" applyAlignment="1">
      <alignment horizontal="center" vertical="center"/>
    </xf>
    <xf numFmtId="0" fontId="12" fillId="3" borderId="10" xfId="2" applyFont="1" applyFill="1" applyBorder="1" applyAlignment="1">
      <alignment horizontal="center" vertical="center"/>
    </xf>
    <xf numFmtId="0" fontId="12" fillId="3" borderId="5" xfId="2" applyFont="1" applyFill="1" applyBorder="1" applyAlignment="1">
      <alignment horizontal="center" vertical="center"/>
    </xf>
    <xf numFmtId="0" fontId="12" fillId="3" borderId="11" xfId="2" applyFont="1" applyFill="1" applyBorder="1" applyAlignment="1">
      <alignment horizontal="center" vertical="center"/>
    </xf>
    <xf numFmtId="0" fontId="12" fillId="3" borderId="5" xfId="2" applyFont="1" applyFill="1" applyBorder="1" applyAlignment="1">
      <alignment horizontal="center" vertical="center" wrapText="1"/>
    </xf>
    <xf numFmtId="0" fontId="12" fillId="3" borderId="4" xfId="2" applyFont="1" applyFill="1" applyBorder="1" applyAlignment="1">
      <alignment horizontal="right" vertical="center"/>
    </xf>
    <xf numFmtId="0" fontId="12" fillId="3" borderId="10" xfId="2" applyFont="1" applyFill="1" applyBorder="1" applyAlignment="1">
      <alignment horizontal="right" vertical="center"/>
    </xf>
    <xf numFmtId="0" fontId="16" fillId="3" borderId="29" xfId="2" applyFont="1" applyFill="1" applyBorder="1" applyAlignment="1">
      <alignment horizontal="center" vertical="center"/>
    </xf>
    <xf numFmtId="0" fontId="16" fillId="3" borderId="32" xfId="2" applyFont="1" applyFill="1" applyBorder="1" applyAlignment="1">
      <alignment horizontal="center" vertical="center"/>
    </xf>
    <xf numFmtId="0" fontId="16" fillId="3" borderId="30" xfId="2" applyFont="1" applyFill="1" applyBorder="1" applyAlignment="1">
      <alignment horizontal="center" vertical="center"/>
    </xf>
    <xf numFmtId="0" fontId="16" fillId="3" borderId="24" xfId="2" applyFont="1" applyFill="1" applyBorder="1" applyAlignment="1">
      <alignment horizontal="center" vertical="center"/>
    </xf>
  </cellXfs>
  <cellStyles count="5">
    <cellStyle name="Milliers 2" xfId="3" xr:uid="{6B2C5026-688C-4C61-A2CA-B79106FA3024}"/>
    <cellStyle name="Normal" xfId="0" builtinId="0"/>
    <cellStyle name="Normal 2 2" xfId="4" xr:uid="{0D50428B-A9A6-4DD9-9E81-9B1D3576E761}"/>
    <cellStyle name="Normal 3" xfId="1" xr:uid="{B39B3582-8521-4B2D-B4E4-0A4FFFF91F92}"/>
    <cellStyle name="Normal 3 2" xfId="2" xr:uid="{529BED6D-4DB2-4196-9A9F-7F7DC4C6D9D4}"/>
  </cellStyles>
  <dxfs count="0"/>
  <tableStyles count="0" defaultTableStyle="TableStyleMedium9" defaultPivotStyle="PivotStyleLight16"/>
  <colors>
    <mruColors>
      <color rgb="FFEAF5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136072</xdr:colOff>
      <xdr:row>26</xdr:row>
      <xdr:rowOff>136071</xdr:rowOff>
    </xdr:from>
    <xdr:to>
      <xdr:col>9</xdr:col>
      <xdr:colOff>15784</xdr:colOff>
      <xdr:row>39</xdr:row>
      <xdr:rowOff>170089</xdr:rowOff>
    </xdr:to>
    <xdr:pic>
      <xdr:nvPicPr>
        <xdr:cNvPr id="6" name="Image 5" descr="Une image contenant croquis, dessin, art&#10;&#10;Le contenu généré par l’IA peut être incorrect.">
          <a:extLst>
            <a:ext uri="{FF2B5EF4-FFF2-40B4-BE49-F238E27FC236}">
              <a16:creationId xmlns:a16="http://schemas.microsoft.com/office/drawing/2014/main" id="{BA210986-24A4-E7EA-EE72-E87D7F3E6667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91643" y="8858250"/>
          <a:ext cx="4751070" cy="3476625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8686800" cy="6800761"/>
    <xdr:pic>
      <xdr:nvPicPr>
        <xdr:cNvPr id="2" name="Image 1">
          <a:extLst>
            <a:ext uri="{FF2B5EF4-FFF2-40B4-BE49-F238E27FC236}">
              <a16:creationId xmlns:a16="http://schemas.microsoft.com/office/drawing/2014/main" id="{19A784BD-4D03-46D6-B64A-3B93DA7FF3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0" y="0"/>
          <a:ext cx="8686800" cy="6800761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twoCellAnchor>
    <xdr:from>
      <xdr:col>0</xdr:col>
      <xdr:colOff>0</xdr:colOff>
      <xdr:row>17</xdr:row>
      <xdr:rowOff>92911</xdr:rowOff>
    </xdr:from>
    <xdr:to>
      <xdr:col>8</xdr:col>
      <xdr:colOff>1018788</xdr:colOff>
      <xdr:row>21</xdr:row>
      <xdr:rowOff>108821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D700D8C6-2C42-4C9E-A6EF-B9502B913A5A}"/>
            </a:ext>
          </a:extLst>
        </xdr:cNvPr>
        <xdr:cNvGrpSpPr/>
      </xdr:nvGrpSpPr>
      <xdr:grpSpPr>
        <a:xfrm>
          <a:off x="0" y="5652047"/>
          <a:ext cx="8586833" cy="1297456"/>
          <a:chOff x="0" y="384033"/>
          <a:chExt cx="7557609" cy="1319530"/>
        </a:xfrm>
      </xdr:grpSpPr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E5D1252A-C71E-809A-72CB-1B06ECC92408}"/>
              </a:ext>
            </a:extLst>
          </xdr:cNvPr>
          <xdr:cNvSpPr/>
        </xdr:nvSpPr>
        <xdr:spPr>
          <a:xfrm>
            <a:off x="0" y="384033"/>
            <a:ext cx="7557609" cy="1319530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marL="270510" algn="l">
              <a:lnSpc>
                <a:spcPct val="107000"/>
              </a:lnSpc>
              <a:spcAft>
                <a:spcPts val="200"/>
              </a:spcAft>
            </a:pPr>
            <a:endParaRPr lang="fr-FR" sz="1000" b="1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lvl="1" algn="l"/>
            <a:r>
              <a:rPr lang="fr-FR" sz="2000" b="1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Récupération de chaleur sur les groupes froids</a:t>
            </a:r>
          </a:p>
          <a:p>
            <a:pPr lvl="1" algn="l"/>
            <a:r>
              <a:rPr lang="fr-FR" sz="2000" b="1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DPGF - Offre de base</a:t>
            </a:r>
            <a:endParaRPr lang="fr-FR" sz="1600">
              <a:effectLst/>
            </a:endParaRPr>
          </a:p>
          <a:p>
            <a:pPr marL="270510" algn="l">
              <a:lnSpc>
                <a:spcPct val="107000"/>
              </a:lnSpc>
              <a:spcAft>
                <a:spcPts val="200"/>
              </a:spcAft>
            </a:pPr>
            <a:endParaRPr lang="fr-FR" sz="1000" b="1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5" name="Zone de texte 2">
            <a:extLst>
              <a:ext uri="{FF2B5EF4-FFF2-40B4-BE49-F238E27FC236}">
                <a16:creationId xmlns:a16="http://schemas.microsoft.com/office/drawing/2014/main" id="{94AD09A4-2CFF-08DA-BBE9-804EDF5D76F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45707" y="614149"/>
            <a:ext cx="1586902" cy="3202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spAutoFit/>
          </a:bodyPr>
          <a:lstStyle/>
          <a:p>
            <a:pPr algn="r">
              <a:lnSpc>
                <a:spcPct val="107000"/>
              </a:lnSpc>
              <a:spcAft>
                <a:spcPts val="200"/>
              </a:spcAft>
            </a:pPr>
            <a:r>
              <a:rPr lang="fr-FR" sz="1400">
                <a:solidFill>
                  <a:srgbClr val="FFFFFF"/>
                </a:solidFill>
                <a:effectLst/>
                <a:latin typeface="Arial Nova Cond" panose="020B0506020202020204" pitchFamily="34" charset="0"/>
                <a:ea typeface="Segoe UI" panose="020B0502040204020203" pitchFamily="34" charset="0"/>
                <a:cs typeface="Segoe UI" panose="020B0502040204020203" pitchFamily="34" charset="0"/>
              </a:rPr>
              <a:t>01/08/2025</a:t>
            </a:r>
            <a:endParaRPr lang="fr-FR" sz="1100">
              <a:solidFill>
                <a:srgbClr val="1B3B5A"/>
              </a:solidFill>
              <a:effectLst/>
              <a:latin typeface="Segoe UI" panose="020B0502040204020203" pitchFamily="34" charset="0"/>
              <a:ea typeface="Segoe UI" panose="020B0502040204020203" pitchFamily="34" charset="0"/>
            </a:endParaRPr>
          </a:p>
        </xdr:txBody>
      </xdr:sp>
    </xdr:grpSp>
    <xdr:clientData/>
  </xdr:twoCellAnchor>
  <xdr:twoCellAnchor>
    <xdr:from>
      <xdr:col>2</xdr:col>
      <xdr:colOff>453999</xdr:colOff>
      <xdr:row>3</xdr:row>
      <xdr:rowOff>249971</xdr:rowOff>
    </xdr:from>
    <xdr:to>
      <xdr:col>6</xdr:col>
      <xdr:colOff>825473</xdr:colOff>
      <xdr:row>14</xdr:row>
      <xdr:rowOff>82604</xdr:rowOff>
    </xdr:to>
    <xdr:pic>
      <xdr:nvPicPr>
        <xdr:cNvPr id="8" name="Image 14">
          <a:extLst>
            <a:ext uri="{FF2B5EF4-FFF2-40B4-BE49-F238E27FC236}">
              <a16:creationId xmlns:a16="http://schemas.microsoft.com/office/drawing/2014/main" id="{C7E18330-85B2-4FB4-9ECC-EEF5F88E04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8113" y="1164371"/>
          <a:ext cx="4159703" cy="3816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297453</xdr:colOff>
      <xdr:row>28</xdr:row>
      <xdr:rowOff>78309</xdr:rowOff>
    </xdr:from>
    <xdr:ext cx="2945686" cy="1124357"/>
    <xdr:pic>
      <xdr:nvPicPr>
        <xdr:cNvPr id="9" name="Image 8">
          <a:extLst>
            <a:ext uri="{FF2B5EF4-FFF2-40B4-BE49-F238E27FC236}">
              <a16:creationId xmlns:a16="http://schemas.microsoft.com/office/drawing/2014/main" id="{A29B10D5-7821-439C-B0F9-2C07799476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97453" y="9480845"/>
          <a:ext cx="2945686" cy="1124357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698931</xdr:colOff>
      <xdr:row>28</xdr:row>
      <xdr:rowOff>260158</xdr:rowOff>
    </xdr:from>
    <xdr:ext cx="2575690" cy="831133"/>
    <xdr:pic>
      <xdr:nvPicPr>
        <xdr:cNvPr id="10" name="Image 9">
          <a:extLst>
            <a:ext uri="{FF2B5EF4-FFF2-40B4-BE49-F238E27FC236}">
              <a16:creationId xmlns:a16="http://schemas.microsoft.com/office/drawing/2014/main" id="{14B85471-0D70-416C-8656-A267FA88D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4454502" y="9662694"/>
          <a:ext cx="2575690" cy="831133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460466</xdr:colOff>
      <xdr:row>0</xdr:row>
      <xdr:rowOff>0</xdr:rowOff>
    </xdr:from>
    <xdr:to>
      <xdr:col>5</xdr:col>
      <xdr:colOff>897981</xdr:colOff>
      <xdr:row>1</xdr:row>
      <xdr:rowOff>261620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BD20507F-6445-F3B9-6A3B-2D65B8F4A05E}"/>
            </a:ext>
          </a:extLst>
        </xdr:cNvPr>
        <xdr:cNvSpPr/>
      </xdr:nvSpPr>
      <xdr:spPr>
        <a:xfrm>
          <a:off x="3301637" y="0"/>
          <a:ext cx="2331630" cy="479334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200"/>
            </a:spcAft>
            <a:buNone/>
          </a:pPr>
          <a:r>
            <a:rPr lang="fr-FR" sz="1600" b="1">
              <a:solidFill>
                <a:srgbClr val="EC6331"/>
              </a:solidFill>
              <a:effectLst/>
              <a:latin typeface="Arial Nova Cond" panose="020B0506020202020204" pitchFamily="34" charset="0"/>
              <a:ea typeface="Segoe UI" panose="020B0502040204020203" pitchFamily="34" charset="0"/>
            </a:rPr>
            <a:t>PÔLE PATRIMOINES</a:t>
          </a:r>
          <a:endParaRPr lang="fr-FR" sz="1100">
            <a:solidFill>
              <a:srgbClr val="1B3B5A"/>
            </a:solidFill>
            <a:effectLst/>
            <a:ea typeface="Segoe UI" panose="020B0502040204020203" pitchFamily="34" charset="0"/>
          </a:endParaRPr>
        </a:p>
      </xdr:txBody>
    </xdr:sp>
    <xdr:clientData/>
  </xdr:twoCellAnchor>
  <xdr:twoCellAnchor>
    <xdr:from>
      <xdr:col>5</xdr:col>
      <xdr:colOff>36980</xdr:colOff>
      <xdr:row>15</xdr:row>
      <xdr:rowOff>283411</xdr:rowOff>
    </xdr:from>
    <xdr:to>
      <xdr:col>8</xdr:col>
      <xdr:colOff>1025040</xdr:colOff>
      <xdr:row>17</xdr:row>
      <xdr:rowOff>217371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E2A80DCB-2DBB-1BCC-4AF9-A6AADB98E25B}"/>
            </a:ext>
          </a:extLst>
        </xdr:cNvPr>
        <xdr:cNvSpPr>
          <a:spLocks noChangeArrowheads="1"/>
        </xdr:cNvSpPr>
      </xdr:nvSpPr>
      <xdr:spPr bwMode="auto">
        <a:xfrm>
          <a:off x="4743451" y="5375364"/>
          <a:ext cx="3892624" cy="507701"/>
        </a:xfrm>
        <a:prstGeom prst="rect">
          <a:avLst/>
        </a:prstGeom>
        <a:solidFill>
          <a:schemeClr val="accent4">
            <a:lumMod val="100000"/>
            <a:lumOff val="0"/>
          </a:schemeClr>
        </a:solidFill>
        <a:ln w="12700">
          <a:solidFill>
            <a:schemeClr val="accent4">
              <a:lumMod val="100000"/>
              <a:lumOff val="0"/>
            </a:schemeClr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 upright="1">
          <a:noAutofit/>
        </a:bodyPr>
        <a:lstStyle/>
        <a:p>
          <a:pPr marR="232410" algn="r">
            <a:lnSpc>
              <a:spcPct val="107000"/>
            </a:lnSpc>
            <a:spcAft>
              <a:spcPts val="200"/>
            </a:spcAft>
            <a:buNone/>
          </a:pPr>
          <a:r>
            <a:rPr lang="fr-FR" sz="1600" b="1">
              <a:solidFill>
                <a:srgbClr val="FFFFFF"/>
              </a:solidFill>
              <a:effectLst/>
              <a:latin typeface="Arial Nova Cond" panose="020B0506020202020204" pitchFamily="34" charset="0"/>
              <a:ea typeface="Segoe UI" panose="020B0502040204020203" pitchFamily="34" charset="0"/>
            </a:rPr>
            <a:t>HABITAT &amp; ÉQUIPEMENTS COLLECTIFS</a:t>
          </a:r>
          <a:endParaRPr lang="fr-FR" sz="1100">
            <a:solidFill>
              <a:srgbClr val="1B3B5A"/>
            </a:solidFill>
            <a:effectLst/>
            <a:latin typeface="Segoe UI" panose="020B0502040204020203" pitchFamily="34" charset="0"/>
            <a:ea typeface="Segoe UI" panose="020B0502040204020203" pitchFamily="34" charset="0"/>
          </a:endParaRPr>
        </a:p>
      </xdr:txBody>
    </xdr:sp>
    <xdr:clientData/>
  </xdr:twoCellAnchor>
  <xdr:twoCellAnchor>
    <xdr:from>
      <xdr:col>0</xdr:col>
      <xdr:colOff>0</xdr:colOff>
      <xdr:row>20</xdr:row>
      <xdr:rowOff>256197</xdr:rowOff>
    </xdr:from>
    <xdr:to>
      <xdr:col>6</xdr:col>
      <xdr:colOff>795292</xdr:colOff>
      <xdr:row>25</xdr:row>
      <xdr:rowOff>18797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51529CA-12BF-FBC4-EF32-AF0F695C9F5B}"/>
            </a:ext>
          </a:extLst>
        </xdr:cNvPr>
        <xdr:cNvSpPr>
          <a:spLocks noChangeArrowheads="1"/>
        </xdr:cNvSpPr>
      </xdr:nvSpPr>
      <xdr:spPr bwMode="auto">
        <a:xfrm>
          <a:off x="0" y="7027111"/>
          <a:ext cx="6477635" cy="1504315"/>
        </a:xfrm>
        <a:prstGeom prst="rect">
          <a:avLst/>
        </a:prstGeom>
        <a:solidFill>
          <a:schemeClr val="accent4">
            <a:lumMod val="100000"/>
            <a:lumOff val="0"/>
          </a:schemeClr>
        </a:solidFill>
        <a:ln>
          <a:noFill/>
        </a:ln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ctr" anchorCtr="0" upright="1">
          <a:noAutofit/>
        </a:bodyPr>
        <a:lstStyle/>
        <a:p>
          <a:pPr algn="ctr">
            <a:lnSpc>
              <a:spcPct val="107000"/>
            </a:lnSpc>
            <a:spcAft>
              <a:spcPts val="200"/>
            </a:spcAft>
            <a:buNone/>
          </a:pPr>
          <a:r>
            <a:rPr lang="fr-FR" sz="2400" b="1">
              <a:solidFill>
                <a:srgbClr val="1B3B5A"/>
              </a:solidFill>
              <a:effectLst/>
              <a:latin typeface="Arial Nova Cond" panose="020B0506020202020204" pitchFamily="34" charset="0"/>
              <a:ea typeface="Segoe UI" panose="020B0502040204020203" pitchFamily="34" charset="0"/>
            </a:rPr>
            <a:t>Hôpital Robert-Debré </a:t>
          </a:r>
          <a:endParaRPr lang="fr-FR" sz="1100">
            <a:solidFill>
              <a:srgbClr val="1B3B5A"/>
            </a:solidFill>
            <a:effectLst/>
            <a:latin typeface="Segoe UI" panose="020B0502040204020203" pitchFamily="34" charset="0"/>
            <a:ea typeface="Segoe UI" panose="020B0502040204020203" pitchFamily="34" charset="0"/>
          </a:endParaRPr>
        </a:p>
        <a:p>
          <a:pPr algn="ctr">
            <a:lnSpc>
              <a:spcPct val="107000"/>
            </a:lnSpc>
            <a:spcAft>
              <a:spcPts val="200"/>
            </a:spcAft>
            <a:buNone/>
          </a:pPr>
          <a:r>
            <a:rPr lang="fr-FR" sz="2400" b="1">
              <a:solidFill>
                <a:srgbClr val="1B3B5A"/>
              </a:solidFill>
              <a:effectLst/>
              <a:latin typeface="Arial Nova Cond" panose="020B0506020202020204" pitchFamily="34" charset="0"/>
              <a:ea typeface="Segoe UI" panose="020B0502040204020203" pitchFamily="34" charset="0"/>
            </a:rPr>
            <a:t>48 BOULEVARD SERURIER</a:t>
          </a:r>
          <a:endParaRPr lang="fr-FR" sz="1100">
            <a:solidFill>
              <a:srgbClr val="1B3B5A"/>
            </a:solidFill>
            <a:effectLst/>
            <a:latin typeface="Segoe UI" panose="020B0502040204020203" pitchFamily="34" charset="0"/>
            <a:ea typeface="Segoe UI" panose="020B0502040204020203" pitchFamily="34" charset="0"/>
          </a:endParaRPr>
        </a:p>
        <a:p>
          <a:pPr algn="ctr">
            <a:lnSpc>
              <a:spcPct val="107000"/>
            </a:lnSpc>
            <a:spcAft>
              <a:spcPts val="200"/>
            </a:spcAft>
            <a:buNone/>
          </a:pPr>
          <a:r>
            <a:rPr lang="fr-FR" sz="2400" b="1">
              <a:solidFill>
                <a:srgbClr val="1B3B5A"/>
              </a:solidFill>
              <a:effectLst/>
              <a:latin typeface="Arial Nova Cond" panose="020B0506020202020204" pitchFamily="34" charset="0"/>
              <a:ea typeface="Segoe UI" panose="020B0502040204020203" pitchFamily="34" charset="0"/>
            </a:rPr>
            <a:t>75019 PARIS</a:t>
          </a:r>
          <a:endParaRPr lang="fr-FR" sz="1100">
            <a:solidFill>
              <a:srgbClr val="1B3B5A"/>
            </a:solidFill>
            <a:effectLst/>
            <a:latin typeface="Segoe UI" panose="020B0502040204020203" pitchFamily="34" charset="0"/>
            <a:ea typeface="Segoe UI" panose="020B0502040204020203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1">
  <a:themeElements>
    <a:clrScheme name="Manergy_2022">
      <a:dk1>
        <a:srgbClr val="000000"/>
      </a:dk1>
      <a:lt1>
        <a:sysClr val="window" lastClr="FFFFFF"/>
      </a:lt1>
      <a:dk2>
        <a:srgbClr val="1B3B5A"/>
      </a:dk2>
      <a:lt2>
        <a:srgbClr val="F2F2F2"/>
      </a:lt2>
      <a:accent1>
        <a:srgbClr val="1B3B5A"/>
      </a:accent1>
      <a:accent2>
        <a:srgbClr val="99D3D8"/>
      </a:accent2>
      <a:accent3>
        <a:srgbClr val="38B188"/>
      </a:accent3>
      <a:accent4>
        <a:srgbClr val="EC6331"/>
      </a:accent4>
      <a:accent5>
        <a:srgbClr val="F8A800"/>
      </a:accent5>
      <a:accent6>
        <a:srgbClr val="7F7F7F"/>
      </a:accent6>
      <a:hlink>
        <a:srgbClr val="0070C0"/>
      </a:hlink>
      <a:folHlink>
        <a:srgbClr val="7030A0"/>
      </a:folHlink>
    </a:clrScheme>
    <a:fontScheme name="Manergy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A7FAE-522E-45C2-A817-001C870E360E}">
  <sheetPr>
    <pageSetUpPr fitToPage="1"/>
  </sheetPr>
  <dimension ref="A1:I74"/>
  <sheetViews>
    <sheetView showGridLines="0" tabSelected="1" view="pageBreakPreview" zoomScale="55" zoomScaleNormal="55" zoomScaleSheetLayoutView="55" workbookViewId="0">
      <selection activeCell="M35" sqref="M35"/>
    </sheetView>
  </sheetViews>
  <sheetFormatPr baseColWidth="10" defaultRowHeight="14.25" x14ac:dyDescent="0.3"/>
  <cols>
    <col min="1" max="7" width="12.375" style="2" customWidth="1"/>
    <col min="8" max="8" width="13.375" style="2" customWidth="1"/>
    <col min="9" max="9" width="13.5" style="2" customWidth="1"/>
    <col min="10" max="10" width="10" style="2" customWidth="1"/>
    <col min="11" max="256" width="11.25" style="2"/>
    <col min="257" max="263" width="10.875" style="2" customWidth="1"/>
    <col min="264" max="264" width="11.75" style="2" customWidth="1"/>
    <col min="265" max="512" width="11.25" style="2"/>
    <col min="513" max="519" width="10.875" style="2" customWidth="1"/>
    <col min="520" max="520" width="11.75" style="2" customWidth="1"/>
    <col min="521" max="768" width="11.25" style="2"/>
    <col min="769" max="775" width="10.875" style="2" customWidth="1"/>
    <col min="776" max="776" width="11.75" style="2" customWidth="1"/>
    <col min="777" max="1024" width="11.25" style="2"/>
    <col min="1025" max="1031" width="10.875" style="2" customWidth="1"/>
    <col min="1032" max="1032" width="11.75" style="2" customWidth="1"/>
    <col min="1033" max="1280" width="11.25" style="2"/>
    <col min="1281" max="1287" width="10.875" style="2" customWidth="1"/>
    <col min="1288" max="1288" width="11.75" style="2" customWidth="1"/>
    <col min="1289" max="1536" width="11.25" style="2"/>
    <col min="1537" max="1543" width="10.875" style="2" customWidth="1"/>
    <col min="1544" max="1544" width="11.75" style="2" customWidth="1"/>
    <col min="1545" max="1792" width="11.25" style="2"/>
    <col min="1793" max="1799" width="10.875" style="2" customWidth="1"/>
    <col min="1800" max="1800" width="11.75" style="2" customWidth="1"/>
    <col min="1801" max="2048" width="11.25" style="2"/>
    <col min="2049" max="2055" width="10.875" style="2" customWidth="1"/>
    <col min="2056" max="2056" width="11.75" style="2" customWidth="1"/>
    <col min="2057" max="2304" width="11.25" style="2"/>
    <col min="2305" max="2311" width="10.875" style="2" customWidth="1"/>
    <col min="2312" max="2312" width="11.75" style="2" customWidth="1"/>
    <col min="2313" max="2560" width="11.25" style="2"/>
    <col min="2561" max="2567" width="10.875" style="2" customWidth="1"/>
    <col min="2568" max="2568" width="11.75" style="2" customWidth="1"/>
    <col min="2569" max="2816" width="11.25" style="2"/>
    <col min="2817" max="2823" width="10.875" style="2" customWidth="1"/>
    <col min="2824" max="2824" width="11.75" style="2" customWidth="1"/>
    <col min="2825" max="3072" width="11.25" style="2"/>
    <col min="3073" max="3079" width="10.875" style="2" customWidth="1"/>
    <col min="3080" max="3080" width="11.75" style="2" customWidth="1"/>
    <col min="3081" max="3328" width="11.25" style="2"/>
    <col min="3329" max="3335" width="10.875" style="2" customWidth="1"/>
    <col min="3336" max="3336" width="11.75" style="2" customWidth="1"/>
    <col min="3337" max="3584" width="11.25" style="2"/>
    <col min="3585" max="3591" width="10.875" style="2" customWidth="1"/>
    <col min="3592" max="3592" width="11.75" style="2" customWidth="1"/>
    <col min="3593" max="3840" width="11.25" style="2"/>
    <col min="3841" max="3847" width="10.875" style="2" customWidth="1"/>
    <col min="3848" max="3848" width="11.75" style="2" customWidth="1"/>
    <col min="3849" max="4096" width="11.25" style="2"/>
    <col min="4097" max="4103" width="10.875" style="2" customWidth="1"/>
    <col min="4104" max="4104" width="11.75" style="2" customWidth="1"/>
    <col min="4105" max="4352" width="11.25" style="2"/>
    <col min="4353" max="4359" width="10.875" style="2" customWidth="1"/>
    <col min="4360" max="4360" width="11.75" style="2" customWidth="1"/>
    <col min="4361" max="4608" width="11.25" style="2"/>
    <col min="4609" max="4615" width="10.875" style="2" customWidth="1"/>
    <col min="4616" max="4616" width="11.75" style="2" customWidth="1"/>
    <col min="4617" max="4864" width="11.25" style="2"/>
    <col min="4865" max="4871" width="10.875" style="2" customWidth="1"/>
    <col min="4872" max="4872" width="11.75" style="2" customWidth="1"/>
    <col min="4873" max="5120" width="11.25" style="2"/>
    <col min="5121" max="5127" width="10.875" style="2" customWidth="1"/>
    <col min="5128" max="5128" width="11.75" style="2" customWidth="1"/>
    <col min="5129" max="5376" width="11.25" style="2"/>
    <col min="5377" max="5383" width="10.875" style="2" customWidth="1"/>
    <col min="5384" max="5384" width="11.75" style="2" customWidth="1"/>
    <col min="5385" max="5632" width="11.25" style="2"/>
    <col min="5633" max="5639" width="10.875" style="2" customWidth="1"/>
    <col min="5640" max="5640" width="11.75" style="2" customWidth="1"/>
    <col min="5641" max="5888" width="11.25" style="2"/>
    <col min="5889" max="5895" width="10.875" style="2" customWidth="1"/>
    <col min="5896" max="5896" width="11.75" style="2" customWidth="1"/>
    <col min="5897" max="6144" width="11.25" style="2"/>
    <col min="6145" max="6151" width="10.875" style="2" customWidth="1"/>
    <col min="6152" max="6152" width="11.75" style="2" customWidth="1"/>
    <col min="6153" max="6400" width="11.25" style="2"/>
    <col min="6401" max="6407" width="10.875" style="2" customWidth="1"/>
    <col min="6408" max="6408" width="11.75" style="2" customWidth="1"/>
    <col min="6409" max="6656" width="11.25" style="2"/>
    <col min="6657" max="6663" width="10.875" style="2" customWidth="1"/>
    <col min="6664" max="6664" width="11.75" style="2" customWidth="1"/>
    <col min="6665" max="6912" width="11.25" style="2"/>
    <col min="6913" max="6919" width="10.875" style="2" customWidth="1"/>
    <col min="6920" max="6920" width="11.75" style="2" customWidth="1"/>
    <col min="6921" max="7168" width="11.25" style="2"/>
    <col min="7169" max="7175" width="10.875" style="2" customWidth="1"/>
    <col min="7176" max="7176" width="11.75" style="2" customWidth="1"/>
    <col min="7177" max="7424" width="11.25" style="2"/>
    <col min="7425" max="7431" width="10.875" style="2" customWidth="1"/>
    <col min="7432" max="7432" width="11.75" style="2" customWidth="1"/>
    <col min="7433" max="7680" width="11.25" style="2"/>
    <col min="7681" max="7687" width="10.875" style="2" customWidth="1"/>
    <col min="7688" max="7688" width="11.75" style="2" customWidth="1"/>
    <col min="7689" max="7936" width="11.25" style="2"/>
    <col min="7937" max="7943" width="10.875" style="2" customWidth="1"/>
    <col min="7944" max="7944" width="11.75" style="2" customWidth="1"/>
    <col min="7945" max="8192" width="11.25" style="2"/>
    <col min="8193" max="8199" width="10.875" style="2" customWidth="1"/>
    <col min="8200" max="8200" width="11.75" style="2" customWidth="1"/>
    <col min="8201" max="8448" width="11.25" style="2"/>
    <col min="8449" max="8455" width="10.875" style="2" customWidth="1"/>
    <col min="8456" max="8456" width="11.75" style="2" customWidth="1"/>
    <col min="8457" max="8704" width="11.25" style="2"/>
    <col min="8705" max="8711" width="10.875" style="2" customWidth="1"/>
    <col min="8712" max="8712" width="11.75" style="2" customWidth="1"/>
    <col min="8713" max="8960" width="11.25" style="2"/>
    <col min="8961" max="8967" width="10.875" style="2" customWidth="1"/>
    <col min="8968" max="8968" width="11.75" style="2" customWidth="1"/>
    <col min="8969" max="9216" width="11.25" style="2"/>
    <col min="9217" max="9223" width="10.875" style="2" customWidth="1"/>
    <col min="9224" max="9224" width="11.75" style="2" customWidth="1"/>
    <col min="9225" max="9472" width="11.25" style="2"/>
    <col min="9473" max="9479" width="10.875" style="2" customWidth="1"/>
    <col min="9480" max="9480" width="11.75" style="2" customWidth="1"/>
    <col min="9481" max="9728" width="11.25" style="2"/>
    <col min="9729" max="9735" width="10.875" style="2" customWidth="1"/>
    <col min="9736" max="9736" width="11.75" style="2" customWidth="1"/>
    <col min="9737" max="9984" width="11.25" style="2"/>
    <col min="9985" max="9991" width="10.875" style="2" customWidth="1"/>
    <col min="9992" max="9992" width="11.75" style="2" customWidth="1"/>
    <col min="9993" max="10240" width="11.25" style="2"/>
    <col min="10241" max="10247" width="10.875" style="2" customWidth="1"/>
    <col min="10248" max="10248" width="11.75" style="2" customWidth="1"/>
    <col min="10249" max="10496" width="11.25" style="2"/>
    <col min="10497" max="10503" width="10.875" style="2" customWidth="1"/>
    <col min="10504" max="10504" width="11.75" style="2" customWidth="1"/>
    <col min="10505" max="10752" width="11.25" style="2"/>
    <col min="10753" max="10759" width="10.875" style="2" customWidth="1"/>
    <col min="10760" max="10760" width="11.75" style="2" customWidth="1"/>
    <col min="10761" max="11008" width="11.25" style="2"/>
    <col min="11009" max="11015" width="10.875" style="2" customWidth="1"/>
    <col min="11016" max="11016" width="11.75" style="2" customWidth="1"/>
    <col min="11017" max="11264" width="11.25" style="2"/>
    <col min="11265" max="11271" width="10.875" style="2" customWidth="1"/>
    <col min="11272" max="11272" width="11.75" style="2" customWidth="1"/>
    <col min="11273" max="11520" width="11.25" style="2"/>
    <col min="11521" max="11527" width="10.875" style="2" customWidth="1"/>
    <col min="11528" max="11528" width="11.75" style="2" customWidth="1"/>
    <col min="11529" max="11776" width="11.25" style="2"/>
    <col min="11777" max="11783" width="10.875" style="2" customWidth="1"/>
    <col min="11784" max="11784" width="11.75" style="2" customWidth="1"/>
    <col min="11785" max="12032" width="11.25" style="2"/>
    <col min="12033" max="12039" width="10.875" style="2" customWidth="1"/>
    <col min="12040" max="12040" width="11.75" style="2" customWidth="1"/>
    <col min="12041" max="12288" width="11.25" style="2"/>
    <col min="12289" max="12295" width="10.875" style="2" customWidth="1"/>
    <col min="12296" max="12296" width="11.75" style="2" customWidth="1"/>
    <col min="12297" max="12544" width="11.25" style="2"/>
    <col min="12545" max="12551" width="10.875" style="2" customWidth="1"/>
    <col min="12552" max="12552" width="11.75" style="2" customWidth="1"/>
    <col min="12553" max="12800" width="11.25" style="2"/>
    <col min="12801" max="12807" width="10.875" style="2" customWidth="1"/>
    <col min="12808" max="12808" width="11.75" style="2" customWidth="1"/>
    <col min="12809" max="13056" width="11.25" style="2"/>
    <col min="13057" max="13063" width="10.875" style="2" customWidth="1"/>
    <col min="13064" max="13064" width="11.75" style="2" customWidth="1"/>
    <col min="13065" max="13312" width="11.25" style="2"/>
    <col min="13313" max="13319" width="10.875" style="2" customWidth="1"/>
    <col min="13320" max="13320" width="11.75" style="2" customWidth="1"/>
    <col min="13321" max="13568" width="11.25" style="2"/>
    <col min="13569" max="13575" width="10.875" style="2" customWidth="1"/>
    <col min="13576" max="13576" width="11.75" style="2" customWidth="1"/>
    <col min="13577" max="13824" width="11.25" style="2"/>
    <col min="13825" max="13831" width="10.875" style="2" customWidth="1"/>
    <col min="13832" max="13832" width="11.75" style="2" customWidth="1"/>
    <col min="13833" max="14080" width="11.25" style="2"/>
    <col min="14081" max="14087" width="10.875" style="2" customWidth="1"/>
    <col min="14088" max="14088" width="11.75" style="2" customWidth="1"/>
    <col min="14089" max="14336" width="11.25" style="2"/>
    <col min="14337" max="14343" width="10.875" style="2" customWidth="1"/>
    <col min="14344" max="14344" width="11.75" style="2" customWidth="1"/>
    <col min="14345" max="14592" width="11.25" style="2"/>
    <col min="14593" max="14599" width="10.875" style="2" customWidth="1"/>
    <col min="14600" max="14600" width="11.75" style="2" customWidth="1"/>
    <col min="14601" max="14848" width="11.25" style="2"/>
    <col min="14849" max="14855" width="10.875" style="2" customWidth="1"/>
    <col min="14856" max="14856" width="11.75" style="2" customWidth="1"/>
    <col min="14857" max="15104" width="11.25" style="2"/>
    <col min="15105" max="15111" width="10.875" style="2" customWidth="1"/>
    <col min="15112" max="15112" width="11.75" style="2" customWidth="1"/>
    <col min="15113" max="15360" width="11.25" style="2"/>
    <col min="15361" max="15367" width="10.875" style="2" customWidth="1"/>
    <col min="15368" max="15368" width="11.75" style="2" customWidth="1"/>
    <col min="15369" max="15616" width="11.25" style="2"/>
    <col min="15617" max="15623" width="10.875" style="2" customWidth="1"/>
    <col min="15624" max="15624" width="11.75" style="2" customWidth="1"/>
    <col min="15625" max="15872" width="11.25" style="2"/>
    <col min="15873" max="15879" width="10.875" style="2" customWidth="1"/>
    <col min="15880" max="15880" width="11.75" style="2" customWidth="1"/>
    <col min="15881" max="16128" width="11.25" style="2"/>
    <col min="16129" max="16135" width="10.875" style="2" customWidth="1"/>
    <col min="16136" max="16136" width="11.75" style="2" customWidth="1"/>
    <col min="16137" max="16384" width="11.25" style="2"/>
  </cols>
  <sheetData>
    <row r="1" spans="1:9" ht="16.5" x14ac:dyDescent="0.3">
      <c r="A1"/>
      <c r="B1" s="1"/>
      <c r="C1" s="1"/>
      <c r="D1" s="1"/>
      <c r="E1" s="1"/>
      <c r="F1" s="1"/>
      <c r="G1" s="1"/>
      <c r="H1" s="1"/>
    </row>
    <row r="2" spans="1:9" ht="26.25" x14ac:dyDescent="0.45">
      <c r="A2" s="3"/>
      <c r="B2" s="3"/>
      <c r="C2" s="3"/>
      <c r="D2" s="3"/>
      <c r="E2" s="3"/>
      <c r="F2" s="3"/>
      <c r="G2" s="4"/>
      <c r="H2" s="4"/>
    </row>
    <row r="3" spans="1:9" s="7" customFormat="1" ht="26.25" x14ac:dyDescent="0.45">
      <c r="A3" s="3"/>
      <c r="B3" s="3"/>
      <c r="C3" s="3"/>
      <c r="D3" s="3"/>
      <c r="E3" s="5"/>
      <c r="F3" s="3"/>
      <c r="G3" s="4"/>
      <c r="H3" s="4"/>
      <c r="I3" s="6"/>
    </row>
    <row r="4" spans="1:9" s="9" customFormat="1" ht="56.25" customHeight="1" x14ac:dyDescent="0.3">
      <c r="A4" s="135"/>
      <c r="B4" s="136"/>
      <c r="C4" s="136"/>
      <c r="D4" s="136"/>
      <c r="E4" s="136"/>
      <c r="F4" s="136"/>
      <c r="G4" s="136"/>
      <c r="H4" s="136"/>
      <c r="I4" s="8"/>
    </row>
    <row r="5" spans="1:9" s="7" customFormat="1" x14ac:dyDescent="0.3">
      <c r="A5" s="10"/>
      <c r="B5" s="10"/>
      <c r="C5" s="10"/>
      <c r="D5" s="10"/>
      <c r="E5" s="10"/>
      <c r="F5" s="10"/>
      <c r="G5" s="10"/>
      <c r="H5" s="10"/>
      <c r="I5" s="6"/>
    </row>
    <row r="6" spans="1:9" s="7" customFormat="1" ht="26.25" x14ac:dyDescent="0.45">
      <c r="A6" s="137"/>
      <c r="B6" s="137"/>
      <c r="C6" s="137"/>
      <c r="D6" s="137"/>
      <c r="E6" s="137"/>
      <c r="F6" s="137"/>
      <c r="G6" s="137"/>
      <c r="H6" s="137"/>
      <c r="I6" s="6"/>
    </row>
    <row r="7" spans="1:9" s="7" customFormat="1" ht="26.25" x14ac:dyDescent="0.45">
      <c r="A7" s="3"/>
      <c r="B7" s="3"/>
      <c r="C7" s="3"/>
      <c r="D7" s="3"/>
      <c r="E7" s="3"/>
      <c r="F7" s="3"/>
      <c r="G7" s="4"/>
      <c r="H7" s="4"/>
      <c r="I7" s="6"/>
    </row>
    <row r="8" spans="1:9" s="7" customFormat="1" ht="26.25" x14ac:dyDescent="0.45">
      <c r="A8" s="3"/>
      <c r="B8" s="3"/>
      <c r="C8" s="3"/>
      <c r="D8" s="3"/>
      <c r="E8" s="3"/>
      <c r="F8" s="3"/>
      <c r="G8" s="4"/>
      <c r="H8" s="4"/>
      <c r="I8" s="6"/>
    </row>
    <row r="9" spans="1:9" s="7" customFormat="1" ht="26.25" x14ac:dyDescent="0.45">
      <c r="A9" s="3"/>
      <c r="B9" s="3"/>
      <c r="C9" s="3"/>
      <c r="D9" s="3"/>
      <c r="E9" s="3"/>
      <c r="F9" s="3"/>
      <c r="G9" s="4"/>
      <c r="H9" s="4"/>
      <c r="I9" s="6"/>
    </row>
    <row r="10" spans="1:9" s="7" customFormat="1" ht="26.25" x14ac:dyDescent="0.45">
      <c r="A10" s="3"/>
      <c r="B10" s="3"/>
      <c r="C10" s="3"/>
      <c r="D10" s="3"/>
      <c r="E10" s="3"/>
      <c r="F10" s="3"/>
      <c r="G10" s="4"/>
      <c r="H10" s="4"/>
      <c r="I10" s="6"/>
    </row>
    <row r="11" spans="1:9" s="7" customFormat="1" ht="26.25" x14ac:dyDescent="0.45">
      <c r="A11" s="3"/>
      <c r="B11" s="3"/>
      <c r="C11" s="3"/>
      <c r="D11" s="3"/>
      <c r="E11" s="3"/>
      <c r="F11" s="3"/>
      <c r="G11" s="4"/>
      <c r="H11" s="4"/>
      <c r="I11" s="6"/>
    </row>
    <row r="12" spans="1:9" s="7" customFormat="1" ht="26.25" x14ac:dyDescent="0.45">
      <c r="A12" s="3"/>
      <c r="B12" s="3"/>
      <c r="C12" s="3"/>
      <c r="D12" s="3"/>
      <c r="E12" s="3"/>
      <c r="F12" s="3"/>
      <c r="G12" s="4"/>
      <c r="H12" s="4"/>
      <c r="I12" s="6"/>
    </row>
    <row r="13" spans="1:9" s="7" customFormat="1" ht="26.25" x14ac:dyDescent="0.45">
      <c r="A13" s="3"/>
      <c r="B13" s="3"/>
      <c r="C13" s="3"/>
      <c r="D13" s="3"/>
      <c r="E13" s="3"/>
      <c r="F13" s="3"/>
      <c r="G13" s="4"/>
      <c r="H13" s="4"/>
      <c r="I13" s="6"/>
    </row>
    <row r="14" spans="1:9" s="7" customFormat="1" ht="23.25" customHeight="1" x14ac:dyDescent="0.3">
      <c r="A14" s="138"/>
      <c r="B14" s="138"/>
      <c r="C14" s="138"/>
      <c r="D14" s="138"/>
      <c r="E14" s="138"/>
      <c r="F14" s="138"/>
      <c r="G14" s="138"/>
      <c r="H14" s="138"/>
      <c r="I14" s="6"/>
    </row>
    <row r="15" spans="1:9" s="7" customFormat="1" ht="23.25" customHeight="1" x14ac:dyDescent="0.3">
      <c r="A15" s="11"/>
      <c r="B15" s="11"/>
      <c r="C15" s="11"/>
      <c r="D15" s="11"/>
      <c r="E15" s="11"/>
      <c r="F15" s="11"/>
      <c r="G15" s="11"/>
      <c r="H15" s="11"/>
      <c r="I15" s="6"/>
    </row>
    <row r="16" spans="1:9" s="7" customFormat="1" ht="23.25" customHeight="1" x14ac:dyDescent="0.3">
      <c r="A16" s="11"/>
      <c r="B16" s="11"/>
      <c r="C16" s="11"/>
      <c r="D16" s="11"/>
      <c r="E16" s="11"/>
      <c r="F16" s="11"/>
      <c r="G16" s="11"/>
      <c r="H16" s="11"/>
      <c r="I16" s="6"/>
    </row>
    <row r="17" spans="1:9" s="7" customFormat="1" ht="23.25" customHeight="1" x14ac:dyDescent="0.3">
      <c r="A17" s="11"/>
      <c r="B17" s="11"/>
      <c r="C17" s="11"/>
      <c r="D17" s="11"/>
      <c r="E17" s="11"/>
      <c r="F17" s="11"/>
      <c r="G17" s="11"/>
      <c r="H17" s="11"/>
      <c r="I17" s="6"/>
    </row>
    <row r="18" spans="1:9" s="7" customFormat="1" ht="23.25" customHeight="1" x14ac:dyDescent="0.3">
      <c r="A18" s="11"/>
      <c r="B18" s="11"/>
      <c r="C18" s="11"/>
      <c r="D18" s="11"/>
      <c r="E18" s="11"/>
      <c r="F18" s="11"/>
      <c r="G18" s="11"/>
      <c r="H18" s="11"/>
      <c r="I18" s="6"/>
    </row>
    <row r="19" spans="1:9" s="7" customFormat="1" ht="26.25" x14ac:dyDescent="0.45">
      <c r="A19" s="3"/>
      <c r="B19" s="3"/>
      <c r="C19" s="3"/>
      <c r="D19" s="3"/>
      <c r="E19" s="3"/>
      <c r="F19" s="3"/>
      <c r="G19" s="4"/>
      <c r="H19" s="4"/>
      <c r="I19" s="6"/>
    </row>
    <row r="20" spans="1:9" s="7" customFormat="1" ht="26.25" x14ac:dyDescent="0.45">
      <c r="A20" s="3"/>
      <c r="B20" s="3"/>
      <c r="C20" s="3"/>
      <c r="D20" s="3"/>
      <c r="E20" s="3"/>
      <c r="F20" s="3"/>
      <c r="G20" s="4"/>
      <c r="H20" s="4"/>
      <c r="I20" s="6"/>
    </row>
    <row r="21" spans="1:9" s="7" customFormat="1" ht="26.25" x14ac:dyDescent="0.45">
      <c r="A21" s="3"/>
      <c r="B21" s="3"/>
      <c r="C21" s="3"/>
      <c r="D21" s="3"/>
      <c r="E21" s="3"/>
      <c r="F21" s="3"/>
      <c r="G21" s="4"/>
      <c r="H21" s="4"/>
      <c r="I21" s="6"/>
    </row>
    <row r="22" spans="1:9" s="7" customFormat="1" ht="26.25" x14ac:dyDescent="0.45">
      <c r="A22" s="3"/>
      <c r="B22" s="3"/>
      <c r="C22" s="3"/>
      <c r="D22" s="3"/>
      <c r="E22" s="3"/>
      <c r="F22" s="3"/>
      <c r="G22" s="4"/>
      <c r="H22" s="4"/>
      <c r="I22" s="6"/>
    </row>
    <row r="23" spans="1:9" s="7" customFormat="1" ht="26.25" x14ac:dyDescent="0.45">
      <c r="A23" s="3"/>
      <c r="B23" s="3"/>
      <c r="C23" s="3"/>
      <c r="D23" s="3"/>
      <c r="E23" s="3"/>
      <c r="F23" s="3"/>
      <c r="G23" s="4"/>
      <c r="H23" s="4"/>
      <c r="I23" s="6"/>
    </row>
    <row r="24" spans="1:9" s="7" customFormat="1" ht="26.25" x14ac:dyDescent="0.45">
      <c r="A24" s="3"/>
      <c r="B24" s="3"/>
      <c r="C24" s="3"/>
      <c r="D24" s="3"/>
      <c r="E24" s="3"/>
      <c r="F24" s="3"/>
      <c r="G24" s="4"/>
      <c r="H24" s="4"/>
      <c r="I24" s="6"/>
    </row>
    <row r="25" spans="1:9" s="7" customFormat="1" ht="26.25" x14ac:dyDescent="0.45">
      <c r="A25" s="3"/>
      <c r="B25" s="3"/>
      <c r="C25" s="3"/>
      <c r="D25" s="3"/>
      <c r="E25" s="3"/>
      <c r="F25" s="3"/>
      <c r="G25" s="4"/>
      <c r="H25" s="4"/>
      <c r="I25" s="6"/>
    </row>
    <row r="26" spans="1:9" s="7" customFormat="1" ht="26.25" x14ac:dyDescent="0.45">
      <c r="A26" s="3"/>
      <c r="B26" s="3"/>
      <c r="C26" s="3"/>
      <c r="D26" s="3"/>
      <c r="E26" s="3"/>
      <c r="F26" s="3"/>
      <c r="G26" s="4"/>
      <c r="H26" s="4"/>
      <c r="I26" s="6"/>
    </row>
    <row r="27" spans="1:9" s="7" customFormat="1" ht="26.25" x14ac:dyDescent="0.45">
      <c r="A27" s="3"/>
      <c r="B27" s="3"/>
      <c r="C27" s="3"/>
      <c r="D27" s="3"/>
      <c r="E27" s="3"/>
      <c r="F27" s="3"/>
      <c r="G27" s="4"/>
      <c r="H27" s="4"/>
      <c r="I27" s="6"/>
    </row>
    <row r="28" spans="1:9" s="7" customFormat="1" ht="26.25" x14ac:dyDescent="0.45">
      <c r="A28" s="3"/>
      <c r="B28" s="3"/>
      <c r="C28" s="3"/>
      <c r="D28" s="3"/>
      <c r="E28" s="3"/>
      <c r="F28" s="3"/>
      <c r="G28" s="4"/>
      <c r="H28" s="4"/>
      <c r="I28" s="6"/>
    </row>
    <row r="29" spans="1:9" s="7" customFormat="1" ht="26.25" x14ac:dyDescent="0.45">
      <c r="A29" s="3"/>
      <c r="B29" s="3"/>
      <c r="C29" s="3"/>
      <c r="D29" s="3"/>
      <c r="E29" s="3"/>
      <c r="F29" s="3"/>
      <c r="G29" s="4"/>
      <c r="H29" s="4"/>
      <c r="I29" s="6"/>
    </row>
    <row r="30" spans="1:9" s="7" customFormat="1" ht="26.25" x14ac:dyDescent="0.45">
      <c r="A30" s="3"/>
      <c r="B30" s="3"/>
      <c r="C30" s="3"/>
      <c r="D30" s="3"/>
      <c r="E30" s="3"/>
      <c r="F30" s="3"/>
      <c r="G30" s="4"/>
      <c r="H30" s="4"/>
      <c r="I30" s="6"/>
    </row>
    <row r="31" spans="1:9" s="7" customFormat="1" ht="26.25" x14ac:dyDescent="0.45">
      <c r="A31" s="3"/>
      <c r="B31" s="3"/>
      <c r="C31" s="3"/>
      <c r="D31" s="3"/>
      <c r="E31" s="3"/>
      <c r="F31" s="3"/>
      <c r="G31" s="4"/>
      <c r="H31" s="4"/>
      <c r="I31" s="6"/>
    </row>
    <row r="32" spans="1:9" s="7" customFormat="1" ht="26.25" x14ac:dyDescent="0.45">
      <c r="A32" s="3"/>
      <c r="B32" s="3"/>
      <c r="C32" s="3"/>
      <c r="D32" s="3"/>
      <c r="E32" s="3"/>
      <c r="F32" s="3"/>
      <c r="G32" s="4"/>
      <c r="H32" s="4"/>
      <c r="I32" s="6"/>
    </row>
    <row r="33" spans="1:9" s="7" customFormat="1" ht="26.25" x14ac:dyDescent="0.45">
      <c r="A33" s="3"/>
      <c r="B33" s="3"/>
      <c r="C33" s="3"/>
      <c r="D33" s="3"/>
      <c r="E33" s="3"/>
      <c r="F33" s="3"/>
      <c r="G33" s="4"/>
      <c r="H33" s="4"/>
      <c r="I33" s="6"/>
    </row>
    <row r="34" spans="1:9" s="7" customFormat="1" x14ac:dyDescent="0.3">
      <c r="A34" s="10"/>
      <c r="B34" s="10"/>
      <c r="C34" s="10"/>
      <c r="D34" s="10"/>
      <c r="E34" s="10"/>
      <c r="F34" s="10"/>
      <c r="G34" s="10"/>
      <c r="H34" s="10"/>
      <c r="I34" s="6"/>
    </row>
    <row r="35" spans="1:9" s="7" customFormat="1" x14ac:dyDescent="0.3">
      <c r="A35" s="10"/>
      <c r="B35" s="10"/>
      <c r="C35" s="10"/>
      <c r="D35" s="10"/>
      <c r="E35" s="10"/>
      <c r="F35" s="10"/>
      <c r="G35" s="10"/>
      <c r="H35" s="10"/>
      <c r="I35" s="6"/>
    </row>
    <row r="36" spans="1:9" s="7" customFormat="1" x14ac:dyDescent="0.3">
      <c r="A36" s="10"/>
      <c r="B36" s="10"/>
      <c r="C36" s="10"/>
      <c r="D36" s="10"/>
      <c r="E36" s="10"/>
      <c r="F36" s="10"/>
      <c r="G36" s="10"/>
      <c r="H36" s="10"/>
      <c r="I36" s="6"/>
    </row>
    <row r="37" spans="1:9" s="7" customFormat="1" x14ac:dyDescent="0.3">
      <c r="A37" s="10"/>
      <c r="B37" s="10"/>
      <c r="C37" s="10"/>
      <c r="D37" s="10"/>
      <c r="E37" s="10"/>
      <c r="F37" s="10"/>
      <c r="G37" s="10"/>
      <c r="H37" s="10"/>
      <c r="I37" s="6"/>
    </row>
    <row r="38" spans="1:9" s="7" customFormat="1" x14ac:dyDescent="0.3">
      <c r="A38" s="10"/>
      <c r="B38" s="10"/>
      <c r="C38" s="10"/>
      <c r="D38" s="10"/>
      <c r="E38" s="10"/>
      <c r="F38" s="10"/>
      <c r="G38" s="10"/>
      <c r="H38" s="10"/>
      <c r="I38" s="6"/>
    </row>
    <row r="39" spans="1:9" s="7" customFormat="1" x14ac:dyDescent="0.3">
      <c r="A39" s="10"/>
      <c r="B39" s="10"/>
      <c r="C39" s="10"/>
      <c r="D39" s="10"/>
      <c r="E39" s="10"/>
      <c r="F39" s="10"/>
      <c r="G39" s="10"/>
      <c r="H39" s="10"/>
      <c r="I39" s="6"/>
    </row>
    <row r="40" spans="1:9" s="7" customFormat="1" x14ac:dyDescent="0.3">
      <c r="A40" s="10"/>
      <c r="B40" s="10"/>
      <c r="C40" s="10"/>
      <c r="D40" s="10"/>
      <c r="E40" s="10"/>
      <c r="F40" s="10"/>
      <c r="G40" s="10"/>
      <c r="H40" s="10"/>
      <c r="I40" s="6"/>
    </row>
    <row r="41" spans="1:9" s="7" customFormat="1" x14ac:dyDescent="0.3">
      <c r="A41" s="10"/>
      <c r="B41" s="10"/>
      <c r="C41" s="10"/>
      <c r="D41" s="10"/>
      <c r="E41" s="10"/>
      <c r="F41" s="10"/>
      <c r="G41" s="10"/>
      <c r="H41" s="10"/>
      <c r="I41" s="6"/>
    </row>
    <row r="42" spans="1:9" s="7" customFormat="1" x14ac:dyDescent="0.3">
      <c r="A42" s="10"/>
      <c r="B42" s="10"/>
      <c r="C42" s="10"/>
      <c r="D42" s="10"/>
      <c r="E42" s="10"/>
      <c r="F42" s="10"/>
      <c r="G42" s="10"/>
      <c r="H42" s="10"/>
      <c r="I42" s="6"/>
    </row>
    <row r="43" spans="1:9" s="7" customFormat="1" x14ac:dyDescent="0.3">
      <c r="I43" s="6"/>
    </row>
    <row r="44" spans="1:9" x14ac:dyDescent="0.3">
      <c r="I44" s="12"/>
    </row>
    <row r="45" spans="1:9" x14ac:dyDescent="0.3">
      <c r="A45" s="139"/>
      <c r="B45" s="139"/>
      <c r="C45" s="139"/>
      <c r="D45" s="139"/>
      <c r="E45" s="139"/>
      <c r="F45" s="139"/>
      <c r="I45" s="12"/>
    </row>
    <row r="46" spans="1:9" x14ac:dyDescent="0.3">
      <c r="I46" s="12"/>
    </row>
    <row r="47" spans="1:9" x14ac:dyDescent="0.3">
      <c r="A47" s="13"/>
      <c r="B47" s="13"/>
      <c r="G47" s="13"/>
      <c r="H47" s="13"/>
      <c r="I47" s="12"/>
    </row>
    <row r="48" spans="1:9" x14ac:dyDescent="0.3">
      <c r="I48" s="12"/>
    </row>
    <row r="49" spans="9:9" x14ac:dyDescent="0.3">
      <c r="I49" s="12"/>
    </row>
    <row r="50" spans="9:9" x14ac:dyDescent="0.3">
      <c r="I50" s="12"/>
    </row>
    <row r="51" spans="9:9" x14ac:dyDescent="0.3">
      <c r="I51" s="12"/>
    </row>
    <row r="52" spans="9:9" x14ac:dyDescent="0.3">
      <c r="I52" s="12"/>
    </row>
    <row r="53" spans="9:9" x14ac:dyDescent="0.3">
      <c r="I53" s="12"/>
    </row>
    <row r="63" spans="9:9" ht="20.100000000000001" customHeight="1" x14ac:dyDescent="0.3"/>
    <row r="64" spans="9:9" ht="20.100000000000001" customHeight="1" x14ac:dyDescent="0.3"/>
    <row r="65" s="2" customFormat="1" ht="20.100000000000001" customHeight="1" x14ac:dyDescent="0.3"/>
    <row r="66" s="2" customFormat="1" ht="20.100000000000001" customHeight="1" x14ac:dyDescent="0.3"/>
    <row r="67" s="2" customFormat="1" ht="20.100000000000001" customHeight="1" x14ac:dyDescent="0.3"/>
    <row r="68" s="2" customFormat="1" ht="20.100000000000001" customHeight="1" x14ac:dyDescent="0.3"/>
    <row r="69" s="2" customFormat="1" ht="20.100000000000001" customHeight="1" x14ac:dyDescent="0.3"/>
    <row r="70" s="2" customFormat="1" ht="20.100000000000001" customHeight="1" x14ac:dyDescent="0.3"/>
    <row r="71" s="2" customFormat="1" ht="20.100000000000001" customHeight="1" x14ac:dyDescent="0.3"/>
    <row r="72" s="2" customFormat="1" ht="20.100000000000001" customHeight="1" x14ac:dyDescent="0.3"/>
    <row r="73" s="2" customFormat="1" ht="20.100000000000001" customHeight="1" x14ac:dyDescent="0.3"/>
    <row r="74" s="2" customFormat="1" ht="20.100000000000001" customHeight="1" x14ac:dyDescent="0.3"/>
  </sheetData>
  <mergeCells count="4">
    <mergeCell ref="A4:H4"/>
    <mergeCell ref="A6:H6"/>
    <mergeCell ref="A14:H14"/>
    <mergeCell ref="A45:F45"/>
  </mergeCells>
  <printOptions horizontalCentered="1" verticalCentered="1"/>
  <pageMargins left="0.09" right="0" top="0" bottom="0" header="0" footer="0"/>
  <pageSetup paperSize="9" scale="83" orientation="portrait" r:id="rId1"/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BE5D7-1DBD-462F-A250-DCF6D316E65E}">
  <sheetPr>
    <pageSetUpPr fitToPage="1"/>
  </sheetPr>
  <dimension ref="A1:IT207"/>
  <sheetViews>
    <sheetView showGridLines="0" view="pageBreakPreview" topLeftCell="B22" zoomScaleNormal="100" zoomScaleSheetLayoutView="100" workbookViewId="0">
      <selection activeCell="I177" sqref="I177"/>
    </sheetView>
  </sheetViews>
  <sheetFormatPr baseColWidth="10" defaultRowHeight="14.25" x14ac:dyDescent="0.3"/>
  <cols>
    <col min="1" max="1" width="6.5" style="38" customWidth="1"/>
    <col min="2" max="2" width="2.875" style="22" customWidth="1"/>
    <col min="3" max="3" width="51.25" style="22" customWidth="1"/>
    <col min="4" max="4" width="14.625" style="16" customWidth="1"/>
    <col min="5" max="5" width="3.875" style="38" customWidth="1"/>
    <col min="6" max="6" width="6" style="38" customWidth="1"/>
    <col min="7" max="7" width="6.625" style="38" customWidth="1"/>
    <col min="8" max="8" width="13.125" style="56" customWidth="1"/>
    <col min="9" max="9" width="15.75" style="57" customWidth="1"/>
    <col min="10" max="10" width="12" style="14" customWidth="1"/>
    <col min="11" max="11" width="11" style="85" customWidth="1"/>
    <col min="12" max="12" width="11" style="85"/>
    <col min="13" max="14" width="10.25" style="85" customWidth="1"/>
    <col min="15" max="15" width="10.25" style="15" customWidth="1"/>
    <col min="16" max="16" width="16.5" style="15" customWidth="1"/>
    <col min="17" max="17" width="12.625" style="15" customWidth="1"/>
    <col min="18" max="256" width="11" style="15"/>
    <col min="257" max="257" width="10" style="15"/>
    <col min="258" max="258" width="5.75" style="15" customWidth="1"/>
    <col min="259" max="259" width="2.625" style="15" customWidth="1"/>
    <col min="260" max="260" width="51.875" style="15" bestFit="1" customWidth="1"/>
    <col min="261" max="261" width="23.5" style="15" bestFit="1" customWidth="1"/>
    <col min="262" max="262" width="3.5" style="15" bestFit="1" customWidth="1"/>
    <col min="263" max="263" width="5.375" style="15" customWidth="1"/>
    <col min="264" max="264" width="8" style="15" bestFit="1" customWidth="1"/>
    <col min="265" max="265" width="11.375" style="15" bestFit="1" customWidth="1"/>
    <col min="266" max="266" width="8.625" style="15" bestFit="1" customWidth="1"/>
    <col min="267" max="268" width="10" style="15"/>
    <col min="269" max="269" width="19" style="15" bestFit="1" customWidth="1"/>
    <col min="270" max="272" width="10" style="15"/>
    <col min="273" max="273" width="11.125" style="15" bestFit="1" customWidth="1"/>
    <col min="274" max="513" width="10" style="15"/>
    <col min="514" max="514" width="5.75" style="15" customWidth="1"/>
    <col min="515" max="515" width="2.625" style="15" customWidth="1"/>
    <col min="516" max="516" width="51.875" style="15" bestFit="1" customWidth="1"/>
    <col min="517" max="517" width="23.5" style="15" bestFit="1" customWidth="1"/>
    <col min="518" max="518" width="3.5" style="15" bestFit="1" customWidth="1"/>
    <col min="519" max="519" width="5.375" style="15" customWidth="1"/>
    <col min="520" max="520" width="8" style="15" bestFit="1" customWidth="1"/>
    <col min="521" max="521" width="11.375" style="15" bestFit="1" customWidth="1"/>
    <col min="522" max="522" width="8.625" style="15" bestFit="1" customWidth="1"/>
    <col min="523" max="524" width="10" style="15"/>
    <col min="525" max="525" width="19" style="15" bestFit="1" customWidth="1"/>
    <col min="526" max="528" width="10" style="15"/>
    <col min="529" max="529" width="11.125" style="15" bestFit="1" customWidth="1"/>
    <col min="530" max="769" width="10" style="15"/>
    <col min="770" max="770" width="5.75" style="15" customWidth="1"/>
    <col min="771" max="771" width="2.625" style="15" customWidth="1"/>
    <col min="772" max="772" width="51.875" style="15" bestFit="1" customWidth="1"/>
    <col min="773" max="773" width="23.5" style="15" bestFit="1" customWidth="1"/>
    <col min="774" max="774" width="3.5" style="15" bestFit="1" customWidth="1"/>
    <col min="775" max="775" width="5.375" style="15" customWidth="1"/>
    <col min="776" max="776" width="8" style="15" bestFit="1" customWidth="1"/>
    <col min="777" max="777" width="11.375" style="15" bestFit="1" customWidth="1"/>
    <col min="778" max="778" width="8.625" style="15" bestFit="1" customWidth="1"/>
    <col min="779" max="780" width="10" style="15"/>
    <col min="781" max="781" width="19" style="15" bestFit="1" customWidth="1"/>
    <col min="782" max="784" width="10" style="15"/>
    <col min="785" max="785" width="11.125" style="15" bestFit="1" customWidth="1"/>
    <col min="786" max="1025" width="11" style="15"/>
    <col min="1026" max="1026" width="5.75" style="15" customWidth="1"/>
    <col min="1027" max="1027" width="2.625" style="15" customWidth="1"/>
    <col min="1028" max="1028" width="51.875" style="15" bestFit="1" customWidth="1"/>
    <col min="1029" max="1029" width="23.5" style="15" bestFit="1" customWidth="1"/>
    <col min="1030" max="1030" width="3.5" style="15" bestFit="1" customWidth="1"/>
    <col min="1031" max="1031" width="5.375" style="15" customWidth="1"/>
    <col min="1032" max="1032" width="8" style="15" bestFit="1" customWidth="1"/>
    <col min="1033" max="1033" width="11.375" style="15" bestFit="1" customWidth="1"/>
    <col min="1034" max="1034" width="8.625" style="15" bestFit="1" customWidth="1"/>
    <col min="1035" max="1036" width="10" style="15"/>
    <col min="1037" max="1037" width="19" style="15" bestFit="1" customWidth="1"/>
    <col min="1038" max="1040" width="10" style="15"/>
    <col min="1041" max="1041" width="11.125" style="15" bestFit="1" customWidth="1"/>
    <col min="1042" max="1281" width="10" style="15"/>
    <col min="1282" max="1282" width="5.75" style="15" customWidth="1"/>
    <col min="1283" max="1283" width="2.625" style="15" customWidth="1"/>
    <col min="1284" max="1284" width="51.875" style="15" bestFit="1" customWidth="1"/>
    <col min="1285" max="1285" width="23.5" style="15" bestFit="1" customWidth="1"/>
    <col min="1286" max="1286" width="3.5" style="15" bestFit="1" customWidth="1"/>
    <col min="1287" max="1287" width="5.375" style="15" customWidth="1"/>
    <col min="1288" max="1288" width="8" style="15" bestFit="1" customWidth="1"/>
    <col min="1289" max="1289" width="11.375" style="15" bestFit="1" customWidth="1"/>
    <col min="1290" max="1290" width="8.625" style="15" bestFit="1" customWidth="1"/>
    <col min="1291" max="1292" width="10" style="15"/>
    <col min="1293" max="1293" width="19" style="15" bestFit="1" customWidth="1"/>
    <col min="1294" max="1296" width="10" style="15"/>
    <col min="1297" max="1297" width="11.125" style="15" bestFit="1" customWidth="1"/>
    <col min="1298" max="1537" width="10" style="15"/>
    <col min="1538" max="1538" width="5.75" style="15" customWidth="1"/>
    <col min="1539" max="1539" width="2.625" style="15" customWidth="1"/>
    <col min="1540" max="1540" width="51.875" style="15" bestFit="1" customWidth="1"/>
    <col min="1541" max="1541" width="23.5" style="15" bestFit="1" customWidth="1"/>
    <col min="1542" max="1542" width="3.5" style="15" bestFit="1" customWidth="1"/>
    <col min="1543" max="1543" width="5.375" style="15" customWidth="1"/>
    <col min="1544" max="1544" width="8" style="15" bestFit="1" customWidth="1"/>
    <col min="1545" max="1545" width="11.375" style="15" bestFit="1" customWidth="1"/>
    <col min="1546" max="1546" width="8.625" style="15" bestFit="1" customWidth="1"/>
    <col min="1547" max="1548" width="10" style="15"/>
    <col min="1549" max="1549" width="19" style="15" bestFit="1" customWidth="1"/>
    <col min="1550" max="1552" width="10" style="15"/>
    <col min="1553" max="1553" width="11.125" style="15" bestFit="1" customWidth="1"/>
    <col min="1554" max="1793" width="10" style="15"/>
    <col min="1794" max="1794" width="5.75" style="15" customWidth="1"/>
    <col min="1795" max="1795" width="2.625" style="15" customWidth="1"/>
    <col min="1796" max="1796" width="51.875" style="15" bestFit="1" customWidth="1"/>
    <col min="1797" max="1797" width="23.5" style="15" bestFit="1" customWidth="1"/>
    <col min="1798" max="1798" width="3.5" style="15" bestFit="1" customWidth="1"/>
    <col min="1799" max="1799" width="5.375" style="15" customWidth="1"/>
    <col min="1800" max="1800" width="8" style="15" bestFit="1" customWidth="1"/>
    <col min="1801" max="1801" width="11.375" style="15" bestFit="1" customWidth="1"/>
    <col min="1802" max="1802" width="8.625" style="15" bestFit="1" customWidth="1"/>
    <col min="1803" max="1804" width="10" style="15"/>
    <col min="1805" max="1805" width="19" style="15" bestFit="1" customWidth="1"/>
    <col min="1806" max="1808" width="10" style="15"/>
    <col min="1809" max="1809" width="11.125" style="15" bestFit="1" customWidth="1"/>
    <col min="1810" max="2049" width="11" style="15"/>
    <col min="2050" max="2050" width="5.75" style="15" customWidth="1"/>
    <col min="2051" max="2051" width="2.625" style="15" customWidth="1"/>
    <col min="2052" max="2052" width="51.875" style="15" bestFit="1" customWidth="1"/>
    <col min="2053" max="2053" width="23.5" style="15" bestFit="1" customWidth="1"/>
    <col min="2054" max="2054" width="3.5" style="15" bestFit="1" customWidth="1"/>
    <col min="2055" max="2055" width="5.375" style="15" customWidth="1"/>
    <col min="2056" max="2056" width="8" style="15" bestFit="1" customWidth="1"/>
    <col min="2057" max="2057" width="11.375" style="15" bestFit="1" customWidth="1"/>
    <col min="2058" max="2058" width="8.625" style="15" bestFit="1" customWidth="1"/>
    <col min="2059" max="2060" width="10" style="15"/>
    <col min="2061" max="2061" width="19" style="15" bestFit="1" customWidth="1"/>
    <col min="2062" max="2064" width="10" style="15"/>
    <col min="2065" max="2065" width="11.125" style="15" bestFit="1" customWidth="1"/>
    <col min="2066" max="2305" width="10" style="15"/>
    <col min="2306" max="2306" width="5.75" style="15" customWidth="1"/>
    <col min="2307" max="2307" width="2.625" style="15" customWidth="1"/>
    <col min="2308" max="2308" width="51.875" style="15" bestFit="1" customWidth="1"/>
    <col min="2309" max="2309" width="23.5" style="15" bestFit="1" customWidth="1"/>
    <col min="2310" max="2310" width="3.5" style="15" bestFit="1" customWidth="1"/>
    <col min="2311" max="2311" width="5.375" style="15" customWidth="1"/>
    <col min="2312" max="2312" width="8" style="15" bestFit="1" customWidth="1"/>
    <col min="2313" max="2313" width="11.375" style="15" bestFit="1" customWidth="1"/>
    <col min="2314" max="2314" width="8.625" style="15" bestFit="1" customWidth="1"/>
    <col min="2315" max="2316" width="10" style="15"/>
    <col min="2317" max="2317" width="19" style="15" bestFit="1" customWidth="1"/>
    <col min="2318" max="2320" width="10" style="15"/>
    <col min="2321" max="2321" width="11.125" style="15" bestFit="1" customWidth="1"/>
    <col min="2322" max="2561" width="10" style="15"/>
    <col min="2562" max="2562" width="5.75" style="15" customWidth="1"/>
    <col min="2563" max="2563" width="2.625" style="15" customWidth="1"/>
    <col min="2564" max="2564" width="51.875" style="15" bestFit="1" customWidth="1"/>
    <col min="2565" max="2565" width="23.5" style="15" bestFit="1" customWidth="1"/>
    <col min="2566" max="2566" width="3.5" style="15" bestFit="1" customWidth="1"/>
    <col min="2567" max="2567" width="5.375" style="15" customWidth="1"/>
    <col min="2568" max="2568" width="8" style="15" bestFit="1" customWidth="1"/>
    <col min="2569" max="2569" width="11.375" style="15" bestFit="1" customWidth="1"/>
    <col min="2570" max="2570" width="8.625" style="15" bestFit="1" customWidth="1"/>
    <col min="2571" max="2572" width="10" style="15"/>
    <col min="2573" max="2573" width="19" style="15" bestFit="1" customWidth="1"/>
    <col min="2574" max="2576" width="10" style="15"/>
    <col min="2577" max="2577" width="11.125" style="15" bestFit="1" customWidth="1"/>
    <col min="2578" max="2817" width="10" style="15"/>
    <col min="2818" max="2818" width="5.75" style="15" customWidth="1"/>
    <col min="2819" max="2819" width="2.625" style="15" customWidth="1"/>
    <col min="2820" max="2820" width="51.875" style="15" bestFit="1" customWidth="1"/>
    <col min="2821" max="2821" width="23.5" style="15" bestFit="1" customWidth="1"/>
    <col min="2822" max="2822" width="3.5" style="15" bestFit="1" customWidth="1"/>
    <col min="2823" max="2823" width="5.375" style="15" customWidth="1"/>
    <col min="2824" max="2824" width="8" style="15" bestFit="1" customWidth="1"/>
    <col min="2825" max="2825" width="11.375" style="15" bestFit="1" customWidth="1"/>
    <col min="2826" max="2826" width="8.625" style="15" bestFit="1" customWidth="1"/>
    <col min="2827" max="2828" width="10" style="15"/>
    <col min="2829" max="2829" width="19" style="15" bestFit="1" customWidth="1"/>
    <col min="2830" max="2832" width="10" style="15"/>
    <col min="2833" max="2833" width="11.125" style="15" bestFit="1" customWidth="1"/>
    <col min="2834" max="3073" width="11" style="15"/>
    <col min="3074" max="3074" width="5.75" style="15" customWidth="1"/>
    <col min="3075" max="3075" width="2.625" style="15" customWidth="1"/>
    <col min="3076" max="3076" width="51.875" style="15" bestFit="1" customWidth="1"/>
    <col min="3077" max="3077" width="23.5" style="15" bestFit="1" customWidth="1"/>
    <col min="3078" max="3078" width="3.5" style="15" bestFit="1" customWidth="1"/>
    <col min="3079" max="3079" width="5.375" style="15" customWidth="1"/>
    <col min="3080" max="3080" width="8" style="15" bestFit="1" customWidth="1"/>
    <col min="3081" max="3081" width="11.375" style="15" bestFit="1" customWidth="1"/>
    <col min="3082" max="3082" width="8.625" style="15" bestFit="1" customWidth="1"/>
    <col min="3083" max="3084" width="10" style="15"/>
    <col min="3085" max="3085" width="19" style="15" bestFit="1" customWidth="1"/>
    <col min="3086" max="3088" width="10" style="15"/>
    <col min="3089" max="3089" width="11.125" style="15" bestFit="1" customWidth="1"/>
    <col min="3090" max="3329" width="10" style="15"/>
    <col min="3330" max="3330" width="5.75" style="15" customWidth="1"/>
    <col min="3331" max="3331" width="2.625" style="15" customWidth="1"/>
    <col min="3332" max="3332" width="51.875" style="15" bestFit="1" customWidth="1"/>
    <col min="3333" max="3333" width="23.5" style="15" bestFit="1" customWidth="1"/>
    <col min="3334" max="3334" width="3.5" style="15" bestFit="1" customWidth="1"/>
    <col min="3335" max="3335" width="5.375" style="15" customWidth="1"/>
    <col min="3336" max="3336" width="8" style="15" bestFit="1" customWidth="1"/>
    <col min="3337" max="3337" width="11.375" style="15" bestFit="1" customWidth="1"/>
    <col min="3338" max="3338" width="8.625" style="15" bestFit="1" customWidth="1"/>
    <col min="3339" max="3340" width="10" style="15"/>
    <col min="3341" max="3341" width="19" style="15" bestFit="1" customWidth="1"/>
    <col min="3342" max="3344" width="10" style="15"/>
    <col min="3345" max="3345" width="11.125" style="15" bestFit="1" customWidth="1"/>
    <col min="3346" max="3585" width="10" style="15"/>
    <col min="3586" max="3586" width="5.75" style="15" customWidth="1"/>
    <col min="3587" max="3587" width="2.625" style="15" customWidth="1"/>
    <col min="3588" max="3588" width="51.875" style="15" bestFit="1" customWidth="1"/>
    <col min="3589" max="3589" width="23.5" style="15" bestFit="1" customWidth="1"/>
    <col min="3590" max="3590" width="3.5" style="15" bestFit="1" customWidth="1"/>
    <col min="3591" max="3591" width="5.375" style="15" customWidth="1"/>
    <col min="3592" max="3592" width="8" style="15" bestFit="1" customWidth="1"/>
    <col min="3593" max="3593" width="11.375" style="15" bestFit="1" customWidth="1"/>
    <col min="3594" max="3594" width="8.625" style="15" bestFit="1" customWidth="1"/>
    <col min="3595" max="3596" width="10" style="15"/>
    <col min="3597" max="3597" width="19" style="15" bestFit="1" customWidth="1"/>
    <col min="3598" max="3600" width="10" style="15"/>
    <col min="3601" max="3601" width="11.125" style="15" bestFit="1" customWidth="1"/>
    <col min="3602" max="3841" width="10" style="15"/>
    <col min="3842" max="3842" width="5.75" style="15" customWidth="1"/>
    <col min="3843" max="3843" width="2.625" style="15" customWidth="1"/>
    <col min="3844" max="3844" width="51.875" style="15" bestFit="1" customWidth="1"/>
    <col min="3845" max="3845" width="23.5" style="15" bestFit="1" customWidth="1"/>
    <col min="3846" max="3846" width="3.5" style="15" bestFit="1" customWidth="1"/>
    <col min="3847" max="3847" width="5.375" style="15" customWidth="1"/>
    <col min="3848" max="3848" width="8" style="15" bestFit="1" customWidth="1"/>
    <col min="3849" max="3849" width="11.375" style="15" bestFit="1" customWidth="1"/>
    <col min="3850" max="3850" width="8.625" style="15" bestFit="1" customWidth="1"/>
    <col min="3851" max="3852" width="10" style="15"/>
    <col min="3853" max="3853" width="19" style="15" bestFit="1" customWidth="1"/>
    <col min="3854" max="3856" width="10" style="15"/>
    <col min="3857" max="3857" width="11.125" style="15" bestFit="1" customWidth="1"/>
    <col min="3858" max="4097" width="11" style="15"/>
    <col min="4098" max="4098" width="5.75" style="15" customWidth="1"/>
    <col min="4099" max="4099" width="2.625" style="15" customWidth="1"/>
    <col min="4100" max="4100" width="51.875" style="15" bestFit="1" customWidth="1"/>
    <col min="4101" max="4101" width="23.5" style="15" bestFit="1" customWidth="1"/>
    <col min="4102" max="4102" width="3.5" style="15" bestFit="1" customWidth="1"/>
    <col min="4103" max="4103" width="5.375" style="15" customWidth="1"/>
    <col min="4104" max="4104" width="8" style="15" bestFit="1" customWidth="1"/>
    <col min="4105" max="4105" width="11.375" style="15" bestFit="1" customWidth="1"/>
    <col min="4106" max="4106" width="8.625" style="15" bestFit="1" customWidth="1"/>
    <col min="4107" max="4108" width="10" style="15"/>
    <col min="4109" max="4109" width="19" style="15" bestFit="1" customWidth="1"/>
    <col min="4110" max="4112" width="10" style="15"/>
    <col min="4113" max="4113" width="11.125" style="15" bestFit="1" customWidth="1"/>
    <col min="4114" max="4353" width="10" style="15"/>
    <col min="4354" max="4354" width="5.75" style="15" customWidth="1"/>
    <col min="4355" max="4355" width="2.625" style="15" customWidth="1"/>
    <col min="4356" max="4356" width="51.875" style="15" bestFit="1" customWidth="1"/>
    <col min="4357" max="4357" width="23.5" style="15" bestFit="1" customWidth="1"/>
    <col min="4358" max="4358" width="3.5" style="15" bestFit="1" customWidth="1"/>
    <col min="4359" max="4359" width="5.375" style="15" customWidth="1"/>
    <col min="4360" max="4360" width="8" style="15" bestFit="1" customWidth="1"/>
    <col min="4361" max="4361" width="11.375" style="15" bestFit="1" customWidth="1"/>
    <col min="4362" max="4362" width="8.625" style="15" bestFit="1" customWidth="1"/>
    <col min="4363" max="4364" width="10" style="15"/>
    <col min="4365" max="4365" width="19" style="15" bestFit="1" customWidth="1"/>
    <col min="4366" max="4368" width="10" style="15"/>
    <col min="4369" max="4369" width="11.125" style="15" bestFit="1" customWidth="1"/>
    <col min="4370" max="4609" width="10" style="15"/>
    <col min="4610" max="4610" width="5.75" style="15" customWidth="1"/>
    <col min="4611" max="4611" width="2.625" style="15" customWidth="1"/>
    <col min="4612" max="4612" width="51.875" style="15" bestFit="1" customWidth="1"/>
    <col min="4613" max="4613" width="23.5" style="15" bestFit="1" customWidth="1"/>
    <col min="4614" max="4614" width="3.5" style="15" bestFit="1" customWidth="1"/>
    <col min="4615" max="4615" width="5.375" style="15" customWidth="1"/>
    <col min="4616" max="4616" width="8" style="15" bestFit="1" customWidth="1"/>
    <col min="4617" max="4617" width="11.375" style="15" bestFit="1" customWidth="1"/>
    <col min="4618" max="4618" width="8.625" style="15" bestFit="1" customWidth="1"/>
    <col min="4619" max="4620" width="10" style="15"/>
    <col min="4621" max="4621" width="19" style="15" bestFit="1" customWidth="1"/>
    <col min="4622" max="4624" width="10" style="15"/>
    <col min="4625" max="4625" width="11.125" style="15" bestFit="1" customWidth="1"/>
    <col min="4626" max="4865" width="10" style="15"/>
    <col min="4866" max="4866" width="5.75" style="15" customWidth="1"/>
    <col min="4867" max="4867" width="2.625" style="15" customWidth="1"/>
    <col min="4868" max="4868" width="51.875" style="15" bestFit="1" customWidth="1"/>
    <col min="4869" max="4869" width="23.5" style="15" bestFit="1" customWidth="1"/>
    <col min="4870" max="4870" width="3.5" style="15" bestFit="1" customWidth="1"/>
    <col min="4871" max="4871" width="5.375" style="15" customWidth="1"/>
    <col min="4872" max="4872" width="8" style="15" bestFit="1" customWidth="1"/>
    <col min="4873" max="4873" width="11.375" style="15" bestFit="1" customWidth="1"/>
    <col min="4874" max="4874" width="8.625" style="15" bestFit="1" customWidth="1"/>
    <col min="4875" max="4876" width="10" style="15"/>
    <col min="4877" max="4877" width="19" style="15" bestFit="1" customWidth="1"/>
    <col min="4878" max="4880" width="10" style="15"/>
    <col min="4881" max="4881" width="11.125" style="15" bestFit="1" customWidth="1"/>
    <col min="4882" max="5121" width="11" style="15"/>
    <col min="5122" max="5122" width="5.75" style="15" customWidth="1"/>
    <col min="5123" max="5123" width="2.625" style="15" customWidth="1"/>
    <col min="5124" max="5124" width="51.875" style="15" bestFit="1" customWidth="1"/>
    <col min="5125" max="5125" width="23.5" style="15" bestFit="1" customWidth="1"/>
    <col min="5126" max="5126" width="3.5" style="15" bestFit="1" customWidth="1"/>
    <col min="5127" max="5127" width="5.375" style="15" customWidth="1"/>
    <col min="5128" max="5128" width="8" style="15" bestFit="1" customWidth="1"/>
    <col min="5129" max="5129" width="11.375" style="15" bestFit="1" customWidth="1"/>
    <col min="5130" max="5130" width="8.625" style="15" bestFit="1" customWidth="1"/>
    <col min="5131" max="5132" width="10" style="15"/>
    <col min="5133" max="5133" width="19" style="15" bestFit="1" customWidth="1"/>
    <col min="5134" max="5136" width="10" style="15"/>
    <col min="5137" max="5137" width="11.125" style="15" bestFit="1" customWidth="1"/>
    <col min="5138" max="5377" width="10" style="15"/>
    <col min="5378" max="5378" width="5.75" style="15" customWidth="1"/>
    <col min="5379" max="5379" width="2.625" style="15" customWidth="1"/>
    <col min="5380" max="5380" width="51.875" style="15" bestFit="1" customWidth="1"/>
    <col min="5381" max="5381" width="23.5" style="15" bestFit="1" customWidth="1"/>
    <col min="5382" max="5382" width="3.5" style="15" bestFit="1" customWidth="1"/>
    <col min="5383" max="5383" width="5.375" style="15" customWidth="1"/>
    <col min="5384" max="5384" width="8" style="15" bestFit="1" customWidth="1"/>
    <col min="5385" max="5385" width="11.375" style="15" bestFit="1" customWidth="1"/>
    <col min="5386" max="5386" width="8.625" style="15" bestFit="1" customWidth="1"/>
    <col min="5387" max="5388" width="10" style="15"/>
    <col min="5389" max="5389" width="19" style="15" bestFit="1" customWidth="1"/>
    <col min="5390" max="5392" width="10" style="15"/>
    <col min="5393" max="5393" width="11.125" style="15" bestFit="1" customWidth="1"/>
    <col min="5394" max="5633" width="10" style="15"/>
    <col min="5634" max="5634" width="5.75" style="15" customWidth="1"/>
    <col min="5635" max="5635" width="2.625" style="15" customWidth="1"/>
    <col min="5636" max="5636" width="51.875" style="15" bestFit="1" customWidth="1"/>
    <col min="5637" max="5637" width="23.5" style="15" bestFit="1" customWidth="1"/>
    <col min="5638" max="5638" width="3.5" style="15" bestFit="1" customWidth="1"/>
    <col min="5639" max="5639" width="5.375" style="15" customWidth="1"/>
    <col min="5640" max="5640" width="8" style="15" bestFit="1" customWidth="1"/>
    <col min="5641" max="5641" width="11.375" style="15" bestFit="1" customWidth="1"/>
    <col min="5642" max="5642" width="8.625" style="15" bestFit="1" customWidth="1"/>
    <col min="5643" max="5644" width="10" style="15"/>
    <col min="5645" max="5645" width="19" style="15" bestFit="1" customWidth="1"/>
    <col min="5646" max="5648" width="10" style="15"/>
    <col min="5649" max="5649" width="11.125" style="15" bestFit="1" customWidth="1"/>
    <col min="5650" max="5889" width="10" style="15"/>
    <col min="5890" max="5890" width="5.75" style="15" customWidth="1"/>
    <col min="5891" max="5891" width="2.625" style="15" customWidth="1"/>
    <col min="5892" max="5892" width="51.875" style="15" bestFit="1" customWidth="1"/>
    <col min="5893" max="5893" width="23.5" style="15" bestFit="1" customWidth="1"/>
    <col min="5894" max="5894" width="3.5" style="15" bestFit="1" customWidth="1"/>
    <col min="5895" max="5895" width="5.375" style="15" customWidth="1"/>
    <col min="5896" max="5896" width="8" style="15" bestFit="1" customWidth="1"/>
    <col min="5897" max="5897" width="11.375" style="15" bestFit="1" customWidth="1"/>
    <col min="5898" max="5898" width="8.625" style="15" bestFit="1" customWidth="1"/>
    <col min="5899" max="5900" width="10" style="15"/>
    <col min="5901" max="5901" width="19" style="15" bestFit="1" customWidth="1"/>
    <col min="5902" max="5904" width="10" style="15"/>
    <col min="5905" max="5905" width="11.125" style="15" bestFit="1" customWidth="1"/>
    <col min="5906" max="6145" width="11" style="15"/>
    <col min="6146" max="6146" width="5.75" style="15" customWidth="1"/>
    <col min="6147" max="6147" width="2.625" style="15" customWidth="1"/>
    <col min="6148" max="6148" width="51.875" style="15" bestFit="1" customWidth="1"/>
    <col min="6149" max="6149" width="23.5" style="15" bestFit="1" customWidth="1"/>
    <col min="6150" max="6150" width="3.5" style="15" bestFit="1" customWidth="1"/>
    <col min="6151" max="6151" width="5.375" style="15" customWidth="1"/>
    <col min="6152" max="6152" width="8" style="15" bestFit="1" customWidth="1"/>
    <col min="6153" max="6153" width="11.375" style="15" bestFit="1" customWidth="1"/>
    <col min="6154" max="6154" width="8.625" style="15" bestFit="1" customWidth="1"/>
    <col min="6155" max="6156" width="10" style="15"/>
    <col min="6157" max="6157" width="19" style="15" bestFit="1" customWidth="1"/>
    <col min="6158" max="6160" width="10" style="15"/>
    <col min="6161" max="6161" width="11.125" style="15" bestFit="1" customWidth="1"/>
    <col min="6162" max="6401" width="10" style="15"/>
    <col min="6402" max="6402" width="5.75" style="15" customWidth="1"/>
    <col min="6403" max="6403" width="2.625" style="15" customWidth="1"/>
    <col min="6404" max="6404" width="51.875" style="15" bestFit="1" customWidth="1"/>
    <col min="6405" max="6405" width="23.5" style="15" bestFit="1" customWidth="1"/>
    <col min="6406" max="6406" width="3.5" style="15" bestFit="1" customWidth="1"/>
    <col min="6407" max="6407" width="5.375" style="15" customWidth="1"/>
    <col min="6408" max="6408" width="8" style="15" bestFit="1" customWidth="1"/>
    <col min="6409" max="6409" width="11.375" style="15" bestFit="1" customWidth="1"/>
    <col min="6410" max="6410" width="8.625" style="15" bestFit="1" customWidth="1"/>
    <col min="6411" max="6412" width="10" style="15"/>
    <col min="6413" max="6413" width="19" style="15" bestFit="1" customWidth="1"/>
    <col min="6414" max="6416" width="10" style="15"/>
    <col min="6417" max="6417" width="11.125" style="15" bestFit="1" customWidth="1"/>
    <col min="6418" max="6657" width="10" style="15"/>
    <col min="6658" max="6658" width="5.75" style="15" customWidth="1"/>
    <col min="6659" max="6659" width="2.625" style="15" customWidth="1"/>
    <col min="6660" max="6660" width="51.875" style="15" bestFit="1" customWidth="1"/>
    <col min="6661" max="6661" width="23.5" style="15" bestFit="1" customWidth="1"/>
    <col min="6662" max="6662" width="3.5" style="15" bestFit="1" customWidth="1"/>
    <col min="6663" max="6663" width="5.375" style="15" customWidth="1"/>
    <col min="6664" max="6664" width="8" style="15" bestFit="1" customWidth="1"/>
    <col min="6665" max="6665" width="11.375" style="15" bestFit="1" customWidth="1"/>
    <col min="6666" max="6666" width="8.625" style="15" bestFit="1" customWidth="1"/>
    <col min="6667" max="6668" width="10" style="15"/>
    <col min="6669" max="6669" width="19" style="15" bestFit="1" customWidth="1"/>
    <col min="6670" max="6672" width="10" style="15"/>
    <col min="6673" max="6673" width="11.125" style="15" bestFit="1" customWidth="1"/>
    <col min="6674" max="6913" width="10" style="15"/>
    <col min="6914" max="6914" width="5.75" style="15" customWidth="1"/>
    <col min="6915" max="6915" width="2.625" style="15" customWidth="1"/>
    <col min="6916" max="6916" width="51.875" style="15" bestFit="1" customWidth="1"/>
    <col min="6917" max="6917" width="23.5" style="15" bestFit="1" customWidth="1"/>
    <col min="6918" max="6918" width="3.5" style="15" bestFit="1" customWidth="1"/>
    <col min="6919" max="6919" width="5.375" style="15" customWidth="1"/>
    <col min="6920" max="6920" width="8" style="15" bestFit="1" customWidth="1"/>
    <col min="6921" max="6921" width="11.375" style="15" bestFit="1" customWidth="1"/>
    <col min="6922" max="6922" width="8.625" style="15" bestFit="1" customWidth="1"/>
    <col min="6923" max="6924" width="10" style="15"/>
    <col min="6925" max="6925" width="19" style="15" bestFit="1" customWidth="1"/>
    <col min="6926" max="6928" width="10" style="15"/>
    <col min="6929" max="6929" width="11.125" style="15" bestFit="1" customWidth="1"/>
    <col min="6930" max="7169" width="11" style="15"/>
    <col min="7170" max="7170" width="5.75" style="15" customWidth="1"/>
    <col min="7171" max="7171" width="2.625" style="15" customWidth="1"/>
    <col min="7172" max="7172" width="51.875" style="15" bestFit="1" customWidth="1"/>
    <col min="7173" max="7173" width="23.5" style="15" bestFit="1" customWidth="1"/>
    <col min="7174" max="7174" width="3.5" style="15" bestFit="1" customWidth="1"/>
    <col min="7175" max="7175" width="5.375" style="15" customWidth="1"/>
    <col min="7176" max="7176" width="8" style="15" bestFit="1" customWidth="1"/>
    <col min="7177" max="7177" width="11.375" style="15" bestFit="1" customWidth="1"/>
    <col min="7178" max="7178" width="8.625" style="15" bestFit="1" customWidth="1"/>
    <col min="7179" max="7180" width="10" style="15"/>
    <col min="7181" max="7181" width="19" style="15" bestFit="1" customWidth="1"/>
    <col min="7182" max="7184" width="10" style="15"/>
    <col min="7185" max="7185" width="11.125" style="15" bestFit="1" customWidth="1"/>
    <col min="7186" max="7425" width="10" style="15"/>
    <col min="7426" max="7426" width="5.75" style="15" customWidth="1"/>
    <col min="7427" max="7427" width="2.625" style="15" customWidth="1"/>
    <col min="7428" max="7428" width="51.875" style="15" bestFit="1" customWidth="1"/>
    <col min="7429" max="7429" width="23.5" style="15" bestFit="1" customWidth="1"/>
    <col min="7430" max="7430" width="3.5" style="15" bestFit="1" customWidth="1"/>
    <col min="7431" max="7431" width="5.375" style="15" customWidth="1"/>
    <col min="7432" max="7432" width="8" style="15" bestFit="1" customWidth="1"/>
    <col min="7433" max="7433" width="11.375" style="15" bestFit="1" customWidth="1"/>
    <col min="7434" max="7434" width="8.625" style="15" bestFit="1" customWidth="1"/>
    <col min="7435" max="7436" width="10" style="15"/>
    <col min="7437" max="7437" width="19" style="15" bestFit="1" customWidth="1"/>
    <col min="7438" max="7440" width="10" style="15"/>
    <col min="7441" max="7441" width="11.125" style="15" bestFit="1" customWidth="1"/>
    <col min="7442" max="7681" width="10" style="15"/>
    <col min="7682" max="7682" width="5.75" style="15" customWidth="1"/>
    <col min="7683" max="7683" width="2.625" style="15" customWidth="1"/>
    <col min="7684" max="7684" width="51.875" style="15" bestFit="1" customWidth="1"/>
    <col min="7685" max="7685" width="23.5" style="15" bestFit="1" customWidth="1"/>
    <col min="7686" max="7686" width="3.5" style="15" bestFit="1" customWidth="1"/>
    <col min="7687" max="7687" width="5.375" style="15" customWidth="1"/>
    <col min="7688" max="7688" width="8" style="15" bestFit="1" customWidth="1"/>
    <col min="7689" max="7689" width="11.375" style="15" bestFit="1" customWidth="1"/>
    <col min="7690" max="7690" width="8.625" style="15" bestFit="1" customWidth="1"/>
    <col min="7691" max="7692" width="10" style="15"/>
    <col min="7693" max="7693" width="19" style="15" bestFit="1" customWidth="1"/>
    <col min="7694" max="7696" width="10" style="15"/>
    <col min="7697" max="7697" width="11.125" style="15" bestFit="1" customWidth="1"/>
    <col min="7698" max="7937" width="10" style="15"/>
    <col min="7938" max="7938" width="5.75" style="15" customWidth="1"/>
    <col min="7939" max="7939" width="2.625" style="15" customWidth="1"/>
    <col min="7940" max="7940" width="51.875" style="15" bestFit="1" customWidth="1"/>
    <col min="7941" max="7941" width="23.5" style="15" bestFit="1" customWidth="1"/>
    <col min="7942" max="7942" width="3.5" style="15" bestFit="1" customWidth="1"/>
    <col min="7943" max="7943" width="5.375" style="15" customWidth="1"/>
    <col min="7944" max="7944" width="8" style="15" bestFit="1" customWidth="1"/>
    <col min="7945" max="7945" width="11.375" style="15" bestFit="1" customWidth="1"/>
    <col min="7946" max="7946" width="8.625" style="15" bestFit="1" customWidth="1"/>
    <col min="7947" max="7948" width="10" style="15"/>
    <col min="7949" max="7949" width="19" style="15" bestFit="1" customWidth="1"/>
    <col min="7950" max="7952" width="10" style="15"/>
    <col min="7953" max="7953" width="11.125" style="15" bestFit="1" customWidth="1"/>
    <col min="7954" max="8193" width="11" style="15"/>
    <col min="8194" max="8194" width="5.75" style="15" customWidth="1"/>
    <col min="8195" max="8195" width="2.625" style="15" customWidth="1"/>
    <col min="8196" max="8196" width="51.875" style="15" bestFit="1" customWidth="1"/>
    <col min="8197" max="8197" width="23.5" style="15" bestFit="1" customWidth="1"/>
    <col min="8198" max="8198" width="3.5" style="15" bestFit="1" customWidth="1"/>
    <col min="8199" max="8199" width="5.375" style="15" customWidth="1"/>
    <col min="8200" max="8200" width="8" style="15" bestFit="1" customWidth="1"/>
    <col min="8201" max="8201" width="11.375" style="15" bestFit="1" customWidth="1"/>
    <col min="8202" max="8202" width="8.625" style="15" bestFit="1" customWidth="1"/>
    <col min="8203" max="8204" width="10" style="15"/>
    <col min="8205" max="8205" width="19" style="15" bestFit="1" customWidth="1"/>
    <col min="8206" max="8208" width="10" style="15"/>
    <col min="8209" max="8209" width="11.125" style="15" bestFit="1" customWidth="1"/>
    <col min="8210" max="8449" width="10" style="15"/>
    <col min="8450" max="8450" width="5.75" style="15" customWidth="1"/>
    <col min="8451" max="8451" width="2.625" style="15" customWidth="1"/>
    <col min="8452" max="8452" width="51.875" style="15" bestFit="1" customWidth="1"/>
    <col min="8453" max="8453" width="23.5" style="15" bestFit="1" customWidth="1"/>
    <col min="8454" max="8454" width="3.5" style="15" bestFit="1" customWidth="1"/>
    <col min="8455" max="8455" width="5.375" style="15" customWidth="1"/>
    <col min="8456" max="8456" width="8" style="15" bestFit="1" customWidth="1"/>
    <col min="8457" max="8457" width="11.375" style="15" bestFit="1" customWidth="1"/>
    <col min="8458" max="8458" width="8.625" style="15" bestFit="1" customWidth="1"/>
    <col min="8459" max="8460" width="10" style="15"/>
    <col min="8461" max="8461" width="19" style="15" bestFit="1" customWidth="1"/>
    <col min="8462" max="8464" width="10" style="15"/>
    <col min="8465" max="8465" width="11.125" style="15" bestFit="1" customWidth="1"/>
    <col min="8466" max="8705" width="10" style="15"/>
    <col min="8706" max="8706" width="5.75" style="15" customWidth="1"/>
    <col min="8707" max="8707" width="2.625" style="15" customWidth="1"/>
    <col min="8708" max="8708" width="51.875" style="15" bestFit="1" customWidth="1"/>
    <col min="8709" max="8709" width="23.5" style="15" bestFit="1" customWidth="1"/>
    <col min="8710" max="8710" width="3.5" style="15" bestFit="1" customWidth="1"/>
    <col min="8711" max="8711" width="5.375" style="15" customWidth="1"/>
    <col min="8712" max="8712" width="8" style="15" bestFit="1" customWidth="1"/>
    <col min="8713" max="8713" width="11.375" style="15" bestFit="1" customWidth="1"/>
    <col min="8714" max="8714" width="8.625" style="15" bestFit="1" customWidth="1"/>
    <col min="8715" max="8716" width="10" style="15"/>
    <col min="8717" max="8717" width="19" style="15" bestFit="1" customWidth="1"/>
    <col min="8718" max="8720" width="10" style="15"/>
    <col min="8721" max="8721" width="11.125" style="15" bestFit="1" customWidth="1"/>
    <col min="8722" max="8961" width="10" style="15"/>
    <col min="8962" max="8962" width="5.75" style="15" customWidth="1"/>
    <col min="8963" max="8963" width="2.625" style="15" customWidth="1"/>
    <col min="8964" max="8964" width="51.875" style="15" bestFit="1" customWidth="1"/>
    <col min="8965" max="8965" width="23.5" style="15" bestFit="1" customWidth="1"/>
    <col min="8966" max="8966" width="3.5" style="15" bestFit="1" customWidth="1"/>
    <col min="8967" max="8967" width="5.375" style="15" customWidth="1"/>
    <col min="8968" max="8968" width="8" style="15" bestFit="1" customWidth="1"/>
    <col min="8969" max="8969" width="11.375" style="15" bestFit="1" customWidth="1"/>
    <col min="8970" max="8970" width="8.625" style="15" bestFit="1" customWidth="1"/>
    <col min="8971" max="8972" width="10" style="15"/>
    <col min="8973" max="8973" width="19" style="15" bestFit="1" customWidth="1"/>
    <col min="8974" max="8976" width="10" style="15"/>
    <col min="8977" max="8977" width="11.125" style="15" bestFit="1" customWidth="1"/>
    <col min="8978" max="9217" width="11" style="15"/>
    <col min="9218" max="9218" width="5.75" style="15" customWidth="1"/>
    <col min="9219" max="9219" width="2.625" style="15" customWidth="1"/>
    <col min="9220" max="9220" width="51.875" style="15" bestFit="1" customWidth="1"/>
    <col min="9221" max="9221" width="23.5" style="15" bestFit="1" customWidth="1"/>
    <col min="9222" max="9222" width="3.5" style="15" bestFit="1" customWidth="1"/>
    <col min="9223" max="9223" width="5.375" style="15" customWidth="1"/>
    <col min="9224" max="9224" width="8" style="15" bestFit="1" customWidth="1"/>
    <col min="9225" max="9225" width="11.375" style="15" bestFit="1" customWidth="1"/>
    <col min="9226" max="9226" width="8.625" style="15" bestFit="1" customWidth="1"/>
    <col min="9227" max="9228" width="10" style="15"/>
    <col min="9229" max="9229" width="19" style="15" bestFit="1" customWidth="1"/>
    <col min="9230" max="9232" width="10" style="15"/>
    <col min="9233" max="9233" width="11.125" style="15" bestFit="1" customWidth="1"/>
    <col min="9234" max="9473" width="10" style="15"/>
    <col min="9474" max="9474" width="5.75" style="15" customWidth="1"/>
    <col min="9475" max="9475" width="2.625" style="15" customWidth="1"/>
    <col min="9476" max="9476" width="51.875" style="15" bestFit="1" customWidth="1"/>
    <col min="9477" max="9477" width="23.5" style="15" bestFit="1" customWidth="1"/>
    <col min="9478" max="9478" width="3.5" style="15" bestFit="1" customWidth="1"/>
    <col min="9479" max="9479" width="5.375" style="15" customWidth="1"/>
    <col min="9480" max="9480" width="8" style="15" bestFit="1" customWidth="1"/>
    <col min="9481" max="9481" width="11.375" style="15" bestFit="1" customWidth="1"/>
    <col min="9482" max="9482" width="8.625" style="15" bestFit="1" customWidth="1"/>
    <col min="9483" max="9484" width="10" style="15"/>
    <col min="9485" max="9485" width="19" style="15" bestFit="1" customWidth="1"/>
    <col min="9486" max="9488" width="10" style="15"/>
    <col min="9489" max="9489" width="11.125" style="15" bestFit="1" customWidth="1"/>
    <col min="9490" max="9729" width="10" style="15"/>
    <col min="9730" max="9730" width="5.75" style="15" customWidth="1"/>
    <col min="9731" max="9731" width="2.625" style="15" customWidth="1"/>
    <col min="9732" max="9732" width="51.875" style="15" bestFit="1" customWidth="1"/>
    <col min="9733" max="9733" width="23.5" style="15" bestFit="1" customWidth="1"/>
    <col min="9734" max="9734" width="3.5" style="15" bestFit="1" customWidth="1"/>
    <col min="9735" max="9735" width="5.375" style="15" customWidth="1"/>
    <col min="9736" max="9736" width="8" style="15" bestFit="1" customWidth="1"/>
    <col min="9737" max="9737" width="11.375" style="15" bestFit="1" customWidth="1"/>
    <col min="9738" max="9738" width="8.625" style="15" bestFit="1" customWidth="1"/>
    <col min="9739" max="9740" width="10" style="15"/>
    <col min="9741" max="9741" width="19" style="15" bestFit="1" customWidth="1"/>
    <col min="9742" max="9744" width="10" style="15"/>
    <col min="9745" max="9745" width="11.125" style="15" bestFit="1" customWidth="1"/>
    <col min="9746" max="9985" width="10" style="15"/>
    <col min="9986" max="9986" width="5.75" style="15" customWidth="1"/>
    <col min="9987" max="9987" width="2.625" style="15" customWidth="1"/>
    <col min="9988" max="9988" width="51.875" style="15" bestFit="1" customWidth="1"/>
    <col min="9989" max="9989" width="23.5" style="15" bestFit="1" customWidth="1"/>
    <col min="9990" max="9990" width="3.5" style="15" bestFit="1" customWidth="1"/>
    <col min="9991" max="9991" width="5.375" style="15" customWidth="1"/>
    <col min="9992" max="9992" width="8" style="15" bestFit="1" customWidth="1"/>
    <col min="9993" max="9993" width="11.375" style="15" bestFit="1" customWidth="1"/>
    <col min="9994" max="9994" width="8.625" style="15" bestFit="1" customWidth="1"/>
    <col min="9995" max="9996" width="10" style="15"/>
    <col min="9997" max="9997" width="19" style="15" bestFit="1" customWidth="1"/>
    <col min="9998" max="10000" width="10" style="15"/>
    <col min="10001" max="10001" width="11.125" style="15" bestFit="1" customWidth="1"/>
    <col min="10002" max="10241" width="11" style="15"/>
    <col min="10242" max="10242" width="5.75" style="15" customWidth="1"/>
    <col min="10243" max="10243" width="2.625" style="15" customWidth="1"/>
    <col min="10244" max="10244" width="51.875" style="15" bestFit="1" customWidth="1"/>
    <col min="10245" max="10245" width="23.5" style="15" bestFit="1" customWidth="1"/>
    <col min="10246" max="10246" width="3.5" style="15" bestFit="1" customWidth="1"/>
    <col min="10247" max="10247" width="5.375" style="15" customWidth="1"/>
    <col min="10248" max="10248" width="8" style="15" bestFit="1" customWidth="1"/>
    <col min="10249" max="10249" width="11.375" style="15" bestFit="1" customWidth="1"/>
    <col min="10250" max="10250" width="8.625" style="15" bestFit="1" customWidth="1"/>
    <col min="10251" max="10252" width="10" style="15"/>
    <col min="10253" max="10253" width="19" style="15" bestFit="1" customWidth="1"/>
    <col min="10254" max="10256" width="10" style="15"/>
    <col min="10257" max="10257" width="11.125" style="15" bestFit="1" customWidth="1"/>
    <col min="10258" max="10497" width="10" style="15"/>
    <col min="10498" max="10498" width="5.75" style="15" customWidth="1"/>
    <col min="10499" max="10499" width="2.625" style="15" customWidth="1"/>
    <col min="10500" max="10500" width="51.875" style="15" bestFit="1" customWidth="1"/>
    <col min="10501" max="10501" width="23.5" style="15" bestFit="1" customWidth="1"/>
    <col min="10502" max="10502" width="3.5" style="15" bestFit="1" customWidth="1"/>
    <col min="10503" max="10503" width="5.375" style="15" customWidth="1"/>
    <col min="10504" max="10504" width="8" style="15" bestFit="1" customWidth="1"/>
    <col min="10505" max="10505" width="11.375" style="15" bestFit="1" customWidth="1"/>
    <col min="10506" max="10506" width="8.625" style="15" bestFit="1" customWidth="1"/>
    <col min="10507" max="10508" width="10" style="15"/>
    <col min="10509" max="10509" width="19" style="15" bestFit="1" customWidth="1"/>
    <col min="10510" max="10512" width="10" style="15"/>
    <col min="10513" max="10513" width="11.125" style="15" bestFit="1" customWidth="1"/>
    <col min="10514" max="10753" width="10" style="15"/>
    <col min="10754" max="10754" width="5.75" style="15" customWidth="1"/>
    <col min="10755" max="10755" width="2.625" style="15" customWidth="1"/>
    <col min="10756" max="10756" width="51.875" style="15" bestFit="1" customWidth="1"/>
    <col min="10757" max="10757" width="23.5" style="15" bestFit="1" customWidth="1"/>
    <col min="10758" max="10758" width="3.5" style="15" bestFit="1" customWidth="1"/>
    <col min="10759" max="10759" width="5.375" style="15" customWidth="1"/>
    <col min="10760" max="10760" width="8" style="15" bestFit="1" customWidth="1"/>
    <col min="10761" max="10761" width="11.375" style="15" bestFit="1" customWidth="1"/>
    <col min="10762" max="10762" width="8.625" style="15" bestFit="1" customWidth="1"/>
    <col min="10763" max="10764" width="10" style="15"/>
    <col min="10765" max="10765" width="19" style="15" bestFit="1" customWidth="1"/>
    <col min="10766" max="10768" width="10" style="15"/>
    <col min="10769" max="10769" width="11.125" style="15" bestFit="1" customWidth="1"/>
    <col min="10770" max="11009" width="10" style="15"/>
    <col min="11010" max="11010" width="5.75" style="15" customWidth="1"/>
    <col min="11011" max="11011" width="2.625" style="15" customWidth="1"/>
    <col min="11012" max="11012" width="51.875" style="15" bestFit="1" customWidth="1"/>
    <col min="11013" max="11013" width="23.5" style="15" bestFit="1" customWidth="1"/>
    <col min="11014" max="11014" width="3.5" style="15" bestFit="1" customWidth="1"/>
    <col min="11015" max="11015" width="5.375" style="15" customWidth="1"/>
    <col min="11016" max="11016" width="8" style="15" bestFit="1" customWidth="1"/>
    <col min="11017" max="11017" width="11.375" style="15" bestFit="1" customWidth="1"/>
    <col min="11018" max="11018" width="8.625" style="15" bestFit="1" customWidth="1"/>
    <col min="11019" max="11020" width="10" style="15"/>
    <col min="11021" max="11021" width="19" style="15" bestFit="1" customWidth="1"/>
    <col min="11022" max="11024" width="10" style="15"/>
    <col min="11025" max="11025" width="11.125" style="15" bestFit="1" customWidth="1"/>
    <col min="11026" max="11265" width="11" style="15"/>
    <col min="11266" max="11266" width="5.75" style="15" customWidth="1"/>
    <col min="11267" max="11267" width="2.625" style="15" customWidth="1"/>
    <col min="11268" max="11268" width="51.875" style="15" bestFit="1" customWidth="1"/>
    <col min="11269" max="11269" width="23.5" style="15" bestFit="1" customWidth="1"/>
    <col min="11270" max="11270" width="3.5" style="15" bestFit="1" customWidth="1"/>
    <col min="11271" max="11271" width="5.375" style="15" customWidth="1"/>
    <col min="11272" max="11272" width="8" style="15" bestFit="1" customWidth="1"/>
    <col min="11273" max="11273" width="11.375" style="15" bestFit="1" customWidth="1"/>
    <col min="11274" max="11274" width="8.625" style="15" bestFit="1" customWidth="1"/>
    <col min="11275" max="11276" width="10" style="15"/>
    <col min="11277" max="11277" width="19" style="15" bestFit="1" customWidth="1"/>
    <col min="11278" max="11280" width="10" style="15"/>
    <col min="11281" max="11281" width="11.125" style="15" bestFit="1" customWidth="1"/>
    <col min="11282" max="11521" width="10" style="15"/>
    <col min="11522" max="11522" width="5.75" style="15" customWidth="1"/>
    <col min="11523" max="11523" width="2.625" style="15" customWidth="1"/>
    <col min="11524" max="11524" width="51.875" style="15" bestFit="1" customWidth="1"/>
    <col min="11525" max="11525" width="23.5" style="15" bestFit="1" customWidth="1"/>
    <col min="11526" max="11526" width="3.5" style="15" bestFit="1" customWidth="1"/>
    <col min="11527" max="11527" width="5.375" style="15" customWidth="1"/>
    <col min="11528" max="11528" width="8" style="15" bestFit="1" customWidth="1"/>
    <col min="11529" max="11529" width="11.375" style="15" bestFit="1" customWidth="1"/>
    <col min="11530" max="11530" width="8.625" style="15" bestFit="1" customWidth="1"/>
    <col min="11531" max="11532" width="10" style="15"/>
    <col min="11533" max="11533" width="19" style="15" bestFit="1" customWidth="1"/>
    <col min="11534" max="11536" width="10" style="15"/>
    <col min="11537" max="11537" width="11.125" style="15" bestFit="1" customWidth="1"/>
    <col min="11538" max="11777" width="10" style="15"/>
    <col min="11778" max="11778" width="5.75" style="15" customWidth="1"/>
    <col min="11779" max="11779" width="2.625" style="15" customWidth="1"/>
    <col min="11780" max="11780" width="51.875" style="15" bestFit="1" customWidth="1"/>
    <col min="11781" max="11781" width="23.5" style="15" bestFit="1" customWidth="1"/>
    <col min="11782" max="11782" width="3.5" style="15" bestFit="1" customWidth="1"/>
    <col min="11783" max="11783" width="5.375" style="15" customWidth="1"/>
    <col min="11784" max="11784" width="8" style="15" bestFit="1" customWidth="1"/>
    <col min="11785" max="11785" width="11.375" style="15" bestFit="1" customWidth="1"/>
    <col min="11786" max="11786" width="8.625" style="15" bestFit="1" customWidth="1"/>
    <col min="11787" max="11788" width="10" style="15"/>
    <col min="11789" max="11789" width="19" style="15" bestFit="1" customWidth="1"/>
    <col min="11790" max="11792" width="10" style="15"/>
    <col min="11793" max="11793" width="11.125" style="15" bestFit="1" customWidth="1"/>
    <col min="11794" max="12033" width="10" style="15"/>
    <col min="12034" max="12034" width="5.75" style="15" customWidth="1"/>
    <col min="12035" max="12035" width="2.625" style="15" customWidth="1"/>
    <col min="12036" max="12036" width="51.875" style="15" bestFit="1" customWidth="1"/>
    <col min="12037" max="12037" width="23.5" style="15" bestFit="1" customWidth="1"/>
    <col min="12038" max="12038" width="3.5" style="15" bestFit="1" customWidth="1"/>
    <col min="12039" max="12039" width="5.375" style="15" customWidth="1"/>
    <col min="12040" max="12040" width="8" style="15" bestFit="1" customWidth="1"/>
    <col min="12041" max="12041" width="11.375" style="15" bestFit="1" customWidth="1"/>
    <col min="12042" max="12042" width="8.625" style="15" bestFit="1" customWidth="1"/>
    <col min="12043" max="12044" width="10" style="15"/>
    <col min="12045" max="12045" width="19" style="15" bestFit="1" customWidth="1"/>
    <col min="12046" max="12048" width="10" style="15"/>
    <col min="12049" max="12049" width="11.125" style="15" bestFit="1" customWidth="1"/>
    <col min="12050" max="12289" width="11" style="15"/>
    <col min="12290" max="12290" width="5.75" style="15" customWidth="1"/>
    <col min="12291" max="12291" width="2.625" style="15" customWidth="1"/>
    <col min="12292" max="12292" width="51.875" style="15" bestFit="1" customWidth="1"/>
    <col min="12293" max="12293" width="23.5" style="15" bestFit="1" customWidth="1"/>
    <col min="12294" max="12294" width="3.5" style="15" bestFit="1" customWidth="1"/>
    <col min="12295" max="12295" width="5.375" style="15" customWidth="1"/>
    <col min="12296" max="12296" width="8" style="15" bestFit="1" customWidth="1"/>
    <col min="12297" max="12297" width="11.375" style="15" bestFit="1" customWidth="1"/>
    <col min="12298" max="12298" width="8.625" style="15" bestFit="1" customWidth="1"/>
    <col min="12299" max="12300" width="10" style="15"/>
    <col min="12301" max="12301" width="19" style="15" bestFit="1" customWidth="1"/>
    <col min="12302" max="12304" width="10" style="15"/>
    <col min="12305" max="12305" width="11.125" style="15" bestFit="1" customWidth="1"/>
    <col min="12306" max="12545" width="10" style="15"/>
    <col min="12546" max="12546" width="5.75" style="15" customWidth="1"/>
    <col min="12547" max="12547" width="2.625" style="15" customWidth="1"/>
    <col min="12548" max="12548" width="51.875" style="15" bestFit="1" customWidth="1"/>
    <col min="12549" max="12549" width="23.5" style="15" bestFit="1" customWidth="1"/>
    <col min="12550" max="12550" width="3.5" style="15" bestFit="1" customWidth="1"/>
    <col min="12551" max="12551" width="5.375" style="15" customWidth="1"/>
    <col min="12552" max="12552" width="8" style="15" bestFit="1" customWidth="1"/>
    <col min="12553" max="12553" width="11.375" style="15" bestFit="1" customWidth="1"/>
    <col min="12554" max="12554" width="8.625" style="15" bestFit="1" customWidth="1"/>
    <col min="12555" max="12556" width="10" style="15"/>
    <col min="12557" max="12557" width="19" style="15" bestFit="1" customWidth="1"/>
    <col min="12558" max="12560" width="10" style="15"/>
    <col min="12561" max="12561" width="11.125" style="15" bestFit="1" customWidth="1"/>
    <col min="12562" max="12801" width="10" style="15"/>
    <col min="12802" max="12802" width="5.75" style="15" customWidth="1"/>
    <col min="12803" max="12803" width="2.625" style="15" customWidth="1"/>
    <col min="12804" max="12804" width="51.875" style="15" bestFit="1" customWidth="1"/>
    <col min="12805" max="12805" width="23.5" style="15" bestFit="1" customWidth="1"/>
    <col min="12806" max="12806" width="3.5" style="15" bestFit="1" customWidth="1"/>
    <col min="12807" max="12807" width="5.375" style="15" customWidth="1"/>
    <col min="12808" max="12808" width="8" style="15" bestFit="1" customWidth="1"/>
    <col min="12809" max="12809" width="11.375" style="15" bestFit="1" customWidth="1"/>
    <col min="12810" max="12810" width="8.625" style="15" bestFit="1" customWidth="1"/>
    <col min="12811" max="12812" width="10" style="15"/>
    <col min="12813" max="12813" width="19" style="15" bestFit="1" customWidth="1"/>
    <col min="12814" max="12816" width="10" style="15"/>
    <col min="12817" max="12817" width="11.125" style="15" bestFit="1" customWidth="1"/>
    <col min="12818" max="13057" width="10" style="15"/>
    <col min="13058" max="13058" width="5.75" style="15" customWidth="1"/>
    <col min="13059" max="13059" width="2.625" style="15" customWidth="1"/>
    <col min="13060" max="13060" width="51.875" style="15" bestFit="1" customWidth="1"/>
    <col min="13061" max="13061" width="23.5" style="15" bestFit="1" customWidth="1"/>
    <col min="13062" max="13062" width="3.5" style="15" bestFit="1" customWidth="1"/>
    <col min="13063" max="13063" width="5.375" style="15" customWidth="1"/>
    <col min="13064" max="13064" width="8" style="15" bestFit="1" customWidth="1"/>
    <col min="13065" max="13065" width="11.375" style="15" bestFit="1" customWidth="1"/>
    <col min="13066" max="13066" width="8.625" style="15" bestFit="1" customWidth="1"/>
    <col min="13067" max="13068" width="10" style="15"/>
    <col min="13069" max="13069" width="19" style="15" bestFit="1" customWidth="1"/>
    <col min="13070" max="13072" width="10" style="15"/>
    <col min="13073" max="13073" width="11.125" style="15" bestFit="1" customWidth="1"/>
    <col min="13074" max="13313" width="11" style="15"/>
    <col min="13314" max="13314" width="5.75" style="15" customWidth="1"/>
    <col min="13315" max="13315" width="2.625" style="15" customWidth="1"/>
    <col min="13316" max="13316" width="51.875" style="15" bestFit="1" customWidth="1"/>
    <col min="13317" max="13317" width="23.5" style="15" bestFit="1" customWidth="1"/>
    <col min="13318" max="13318" width="3.5" style="15" bestFit="1" customWidth="1"/>
    <col min="13319" max="13319" width="5.375" style="15" customWidth="1"/>
    <col min="13320" max="13320" width="8" style="15" bestFit="1" customWidth="1"/>
    <col min="13321" max="13321" width="11.375" style="15" bestFit="1" customWidth="1"/>
    <col min="13322" max="13322" width="8.625" style="15" bestFit="1" customWidth="1"/>
    <col min="13323" max="13324" width="10" style="15"/>
    <col min="13325" max="13325" width="19" style="15" bestFit="1" customWidth="1"/>
    <col min="13326" max="13328" width="10" style="15"/>
    <col min="13329" max="13329" width="11.125" style="15" bestFit="1" customWidth="1"/>
    <col min="13330" max="13569" width="10" style="15"/>
    <col min="13570" max="13570" width="5.75" style="15" customWidth="1"/>
    <col min="13571" max="13571" width="2.625" style="15" customWidth="1"/>
    <col min="13572" max="13572" width="51.875" style="15" bestFit="1" customWidth="1"/>
    <col min="13573" max="13573" width="23.5" style="15" bestFit="1" customWidth="1"/>
    <col min="13574" max="13574" width="3.5" style="15" bestFit="1" customWidth="1"/>
    <col min="13575" max="13575" width="5.375" style="15" customWidth="1"/>
    <col min="13576" max="13576" width="8" style="15" bestFit="1" customWidth="1"/>
    <col min="13577" max="13577" width="11.375" style="15" bestFit="1" customWidth="1"/>
    <col min="13578" max="13578" width="8.625" style="15" bestFit="1" customWidth="1"/>
    <col min="13579" max="13580" width="10" style="15"/>
    <col min="13581" max="13581" width="19" style="15" bestFit="1" customWidth="1"/>
    <col min="13582" max="13584" width="10" style="15"/>
    <col min="13585" max="13585" width="11.125" style="15" bestFit="1" customWidth="1"/>
    <col min="13586" max="13825" width="10" style="15"/>
    <col min="13826" max="13826" width="5.75" style="15" customWidth="1"/>
    <col min="13827" max="13827" width="2.625" style="15" customWidth="1"/>
    <col min="13828" max="13828" width="51.875" style="15" bestFit="1" customWidth="1"/>
    <col min="13829" max="13829" width="23.5" style="15" bestFit="1" customWidth="1"/>
    <col min="13830" max="13830" width="3.5" style="15" bestFit="1" customWidth="1"/>
    <col min="13831" max="13831" width="5.375" style="15" customWidth="1"/>
    <col min="13832" max="13832" width="8" style="15" bestFit="1" customWidth="1"/>
    <col min="13833" max="13833" width="11.375" style="15" bestFit="1" customWidth="1"/>
    <col min="13834" max="13834" width="8.625" style="15" bestFit="1" customWidth="1"/>
    <col min="13835" max="13836" width="10" style="15"/>
    <col min="13837" max="13837" width="19" style="15" bestFit="1" customWidth="1"/>
    <col min="13838" max="13840" width="10" style="15"/>
    <col min="13841" max="13841" width="11.125" style="15" bestFit="1" customWidth="1"/>
    <col min="13842" max="14081" width="10" style="15"/>
    <col min="14082" max="14082" width="5.75" style="15" customWidth="1"/>
    <col min="14083" max="14083" width="2.625" style="15" customWidth="1"/>
    <col min="14084" max="14084" width="51.875" style="15" bestFit="1" customWidth="1"/>
    <col min="14085" max="14085" width="23.5" style="15" bestFit="1" customWidth="1"/>
    <col min="14086" max="14086" width="3.5" style="15" bestFit="1" customWidth="1"/>
    <col min="14087" max="14087" width="5.375" style="15" customWidth="1"/>
    <col min="14088" max="14088" width="8" style="15" bestFit="1" customWidth="1"/>
    <col min="14089" max="14089" width="11.375" style="15" bestFit="1" customWidth="1"/>
    <col min="14090" max="14090" width="8.625" style="15" bestFit="1" customWidth="1"/>
    <col min="14091" max="14092" width="10" style="15"/>
    <col min="14093" max="14093" width="19" style="15" bestFit="1" customWidth="1"/>
    <col min="14094" max="14096" width="10" style="15"/>
    <col min="14097" max="14097" width="11.125" style="15" bestFit="1" customWidth="1"/>
    <col min="14098" max="14337" width="11" style="15"/>
    <col min="14338" max="14338" width="5.75" style="15" customWidth="1"/>
    <col min="14339" max="14339" width="2.625" style="15" customWidth="1"/>
    <col min="14340" max="14340" width="51.875" style="15" bestFit="1" customWidth="1"/>
    <col min="14341" max="14341" width="23.5" style="15" bestFit="1" customWidth="1"/>
    <col min="14342" max="14342" width="3.5" style="15" bestFit="1" customWidth="1"/>
    <col min="14343" max="14343" width="5.375" style="15" customWidth="1"/>
    <col min="14344" max="14344" width="8" style="15" bestFit="1" customWidth="1"/>
    <col min="14345" max="14345" width="11.375" style="15" bestFit="1" customWidth="1"/>
    <col min="14346" max="14346" width="8.625" style="15" bestFit="1" customWidth="1"/>
    <col min="14347" max="14348" width="10" style="15"/>
    <col min="14349" max="14349" width="19" style="15" bestFit="1" customWidth="1"/>
    <col min="14350" max="14352" width="10" style="15"/>
    <col min="14353" max="14353" width="11.125" style="15" bestFit="1" customWidth="1"/>
    <col min="14354" max="14593" width="10" style="15"/>
    <col min="14594" max="14594" width="5.75" style="15" customWidth="1"/>
    <col min="14595" max="14595" width="2.625" style="15" customWidth="1"/>
    <col min="14596" max="14596" width="51.875" style="15" bestFit="1" customWidth="1"/>
    <col min="14597" max="14597" width="23.5" style="15" bestFit="1" customWidth="1"/>
    <col min="14598" max="14598" width="3.5" style="15" bestFit="1" customWidth="1"/>
    <col min="14599" max="14599" width="5.375" style="15" customWidth="1"/>
    <col min="14600" max="14600" width="8" style="15" bestFit="1" customWidth="1"/>
    <col min="14601" max="14601" width="11.375" style="15" bestFit="1" customWidth="1"/>
    <col min="14602" max="14602" width="8.625" style="15" bestFit="1" customWidth="1"/>
    <col min="14603" max="14604" width="10" style="15"/>
    <col min="14605" max="14605" width="19" style="15" bestFit="1" customWidth="1"/>
    <col min="14606" max="14608" width="10" style="15"/>
    <col min="14609" max="14609" width="11.125" style="15" bestFit="1" customWidth="1"/>
    <col min="14610" max="14849" width="10" style="15"/>
    <col min="14850" max="14850" width="5.75" style="15" customWidth="1"/>
    <col min="14851" max="14851" width="2.625" style="15" customWidth="1"/>
    <col min="14852" max="14852" width="51.875" style="15" bestFit="1" customWidth="1"/>
    <col min="14853" max="14853" width="23.5" style="15" bestFit="1" customWidth="1"/>
    <col min="14854" max="14854" width="3.5" style="15" bestFit="1" customWidth="1"/>
    <col min="14855" max="14855" width="5.375" style="15" customWidth="1"/>
    <col min="14856" max="14856" width="8" style="15" bestFit="1" customWidth="1"/>
    <col min="14857" max="14857" width="11.375" style="15" bestFit="1" customWidth="1"/>
    <col min="14858" max="14858" width="8.625" style="15" bestFit="1" customWidth="1"/>
    <col min="14859" max="14860" width="10" style="15"/>
    <col min="14861" max="14861" width="19" style="15" bestFit="1" customWidth="1"/>
    <col min="14862" max="14864" width="10" style="15"/>
    <col min="14865" max="14865" width="11.125" style="15" bestFit="1" customWidth="1"/>
    <col min="14866" max="15105" width="10" style="15"/>
    <col min="15106" max="15106" width="5.75" style="15" customWidth="1"/>
    <col min="15107" max="15107" width="2.625" style="15" customWidth="1"/>
    <col min="15108" max="15108" width="51.875" style="15" bestFit="1" customWidth="1"/>
    <col min="15109" max="15109" width="23.5" style="15" bestFit="1" customWidth="1"/>
    <col min="15110" max="15110" width="3.5" style="15" bestFit="1" customWidth="1"/>
    <col min="15111" max="15111" width="5.375" style="15" customWidth="1"/>
    <col min="15112" max="15112" width="8" style="15" bestFit="1" customWidth="1"/>
    <col min="15113" max="15113" width="11.375" style="15" bestFit="1" customWidth="1"/>
    <col min="15114" max="15114" width="8.625" style="15" bestFit="1" customWidth="1"/>
    <col min="15115" max="15116" width="10" style="15"/>
    <col min="15117" max="15117" width="19" style="15" bestFit="1" customWidth="1"/>
    <col min="15118" max="15120" width="10" style="15"/>
    <col min="15121" max="15121" width="11.125" style="15" bestFit="1" customWidth="1"/>
    <col min="15122" max="15361" width="11" style="15"/>
    <col min="15362" max="15362" width="5.75" style="15" customWidth="1"/>
    <col min="15363" max="15363" width="2.625" style="15" customWidth="1"/>
    <col min="15364" max="15364" width="51.875" style="15" bestFit="1" customWidth="1"/>
    <col min="15365" max="15365" width="23.5" style="15" bestFit="1" customWidth="1"/>
    <col min="15366" max="15366" width="3.5" style="15" bestFit="1" customWidth="1"/>
    <col min="15367" max="15367" width="5.375" style="15" customWidth="1"/>
    <col min="15368" max="15368" width="8" style="15" bestFit="1" customWidth="1"/>
    <col min="15369" max="15369" width="11.375" style="15" bestFit="1" customWidth="1"/>
    <col min="15370" max="15370" width="8.625" style="15" bestFit="1" customWidth="1"/>
    <col min="15371" max="15372" width="10" style="15"/>
    <col min="15373" max="15373" width="19" style="15" bestFit="1" customWidth="1"/>
    <col min="15374" max="15376" width="10" style="15"/>
    <col min="15377" max="15377" width="11.125" style="15" bestFit="1" customWidth="1"/>
    <col min="15378" max="15617" width="10" style="15"/>
    <col min="15618" max="15618" width="5.75" style="15" customWidth="1"/>
    <col min="15619" max="15619" width="2.625" style="15" customWidth="1"/>
    <col min="15620" max="15620" width="51.875" style="15" bestFit="1" customWidth="1"/>
    <col min="15621" max="15621" width="23.5" style="15" bestFit="1" customWidth="1"/>
    <col min="15622" max="15622" width="3.5" style="15" bestFit="1" customWidth="1"/>
    <col min="15623" max="15623" width="5.375" style="15" customWidth="1"/>
    <col min="15624" max="15624" width="8" style="15" bestFit="1" customWidth="1"/>
    <col min="15625" max="15625" width="11.375" style="15" bestFit="1" customWidth="1"/>
    <col min="15626" max="15626" width="8.625" style="15" bestFit="1" customWidth="1"/>
    <col min="15627" max="15628" width="10" style="15"/>
    <col min="15629" max="15629" width="19" style="15" bestFit="1" customWidth="1"/>
    <col min="15630" max="15632" width="10" style="15"/>
    <col min="15633" max="15633" width="11.125" style="15" bestFit="1" customWidth="1"/>
    <col min="15634" max="15873" width="10" style="15"/>
    <col min="15874" max="15874" width="5.75" style="15" customWidth="1"/>
    <col min="15875" max="15875" width="2.625" style="15" customWidth="1"/>
    <col min="15876" max="15876" width="51.875" style="15" bestFit="1" customWidth="1"/>
    <col min="15877" max="15877" width="23.5" style="15" bestFit="1" customWidth="1"/>
    <col min="15878" max="15878" width="3.5" style="15" bestFit="1" customWidth="1"/>
    <col min="15879" max="15879" width="5.375" style="15" customWidth="1"/>
    <col min="15880" max="15880" width="8" style="15" bestFit="1" customWidth="1"/>
    <col min="15881" max="15881" width="11.375" style="15" bestFit="1" customWidth="1"/>
    <col min="15882" max="15882" width="8.625" style="15" bestFit="1" customWidth="1"/>
    <col min="15883" max="15884" width="10" style="15"/>
    <col min="15885" max="15885" width="19" style="15" bestFit="1" customWidth="1"/>
    <col min="15886" max="15888" width="10" style="15"/>
    <col min="15889" max="15889" width="11.125" style="15" bestFit="1" customWidth="1"/>
    <col min="15890" max="16129" width="10" style="15"/>
    <col min="16130" max="16130" width="5.75" style="15" customWidth="1"/>
    <col min="16131" max="16131" width="2.625" style="15" customWidth="1"/>
    <col min="16132" max="16132" width="51.875" style="15" bestFit="1" customWidth="1"/>
    <col min="16133" max="16133" width="23.5" style="15" bestFit="1" customWidth="1"/>
    <col min="16134" max="16134" width="3.5" style="15" bestFit="1" customWidth="1"/>
    <col min="16135" max="16135" width="5.375" style="15" customWidth="1"/>
    <col min="16136" max="16136" width="8" style="15" bestFit="1" customWidth="1"/>
    <col min="16137" max="16137" width="11.375" style="15" bestFit="1" customWidth="1"/>
    <col min="16138" max="16138" width="8.625" style="15" bestFit="1" customWidth="1"/>
    <col min="16139" max="16140" width="10" style="15"/>
    <col min="16141" max="16141" width="19" style="15" bestFit="1" customWidth="1"/>
    <col min="16142" max="16144" width="10" style="15"/>
    <col min="16145" max="16145" width="11.125" style="15" bestFit="1" customWidth="1"/>
    <col min="16146" max="16384" width="11" style="15"/>
  </cols>
  <sheetData>
    <row r="1" spans="1:124" x14ac:dyDescent="0.3">
      <c r="A1" s="140">
        <v>5</v>
      </c>
      <c r="B1" s="142" t="s">
        <v>148</v>
      </c>
      <c r="C1" s="143"/>
      <c r="D1" s="151"/>
      <c r="E1" s="148" t="s">
        <v>0</v>
      </c>
      <c r="F1" s="150" t="s">
        <v>138</v>
      </c>
      <c r="G1" s="150" t="s">
        <v>139</v>
      </c>
      <c r="H1" s="69" t="s">
        <v>1</v>
      </c>
      <c r="I1" s="54" t="s">
        <v>2</v>
      </c>
    </row>
    <row r="2" spans="1:124" x14ac:dyDescent="0.3">
      <c r="A2" s="141"/>
      <c r="B2" s="145"/>
      <c r="C2" s="146"/>
      <c r="D2" s="152"/>
      <c r="E2" s="149"/>
      <c r="F2" s="149"/>
      <c r="G2" s="149"/>
      <c r="H2" s="70" t="s">
        <v>7</v>
      </c>
      <c r="I2" s="55" t="s">
        <v>7</v>
      </c>
    </row>
    <row r="3" spans="1:124" x14ac:dyDescent="0.3">
      <c r="A3" s="18"/>
      <c r="B3" s="19"/>
      <c r="C3" s="19"/>
      <c r="D3" s="20"/>
      <c r="E3" s="17"/>
      <c r="F3" s="17"/>
      <c r="G3" s="17"/>
      <c r="H3" s="71"/>
      <c r="I3" s="64"/>
      <c r="P3" s="86"/>
      <c r="Q3" s="87"/>
      <c r="R3" s="86"/>
      <c r="S3" s="87"/>
      <c r="T3" s="87"/>
      <c r="U3" s="87"/>
      <c r="V3" s="87"/>
      <c r="W3" s="87"/>
    </row>
    <row r="4" spans="1:124" s="41" customFormat="1" x14ac:dyDescent="0.3">
      <c r="A4" s="96" t="s">
        <v>19</v>
      </c>
      <c r="B4" s="97" t="s">
        <v>5</v>
      </c>
      <c r="C4" s="97"/>
      <c r="D4" s="98" t="str">
        <f>CONCATENATE("TOTAL § ",A4," …........")</f>
        <v>TOTAL § 5.1 …........</v>
      </c>
      <c r="E4" s="99"/>
      <c r="F4" s="99"/>
      <c r="G4" s="99"/>
      <c r="H4" s="100"/>
      <c r="I4" s="101">
        <f>+I5</f>
        <v>0</v>
      </c>
      <c r="J4" s="88"/>
      <c r="K4" s="89"/>
      <c r="L4" s="89"/>
      <c r="M4" s="89"/>
      <c r="N4" s="89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</row>
    <row r="5" spans="1:124" x14ac:dyDescent="0.3">
      <c r="A5" s="21"/>
      <c r="B5" s="38" t="s">
        <v>8</v>
      </c>
      <c r="C5" s="22" t="s">
        <v>9</v>
      </c>
      <c r="E5" s="17" t="s">
        <v>3</v>
      </c>
      <c r="F5" s="17">
        <v>1</v>
      </c>
      <c r="G5" s="17"/>
      <c r="H5" s="71"/>
      <c r="I5" s="64">
        <f>+H5*G5</f>
        <v>0</v>
      </c>
      <c r="P5" s="86"/>
      <c r="Q5" s="87"/>
      <c r="R5" s="86"/>
      <c r="S5" s="87"/>
    </row>
    <row r="6" spans="1:124" x14ac:dyDescent="0.3">
      <c r="A6" s="18"/>
      <c r="B6" s="19"/>
      <c r="C6" s="19"/>
      <c r="D6" s="20"/>
      <c r="E6" s="17"/>
      <c r="F6" s="17"/>
      <c r="G6" s="17"/>
      <c r="H6" s="71"/>
      <c r="I6" s="64"/>
      <c r="P6" s="86"/>
      <c r="Q6" s="87"/>
      <c r="R6" s="86"/>
      <c r="S6" s="87"/>
      <c r="T6" s="87"/>
      <c r="U6" s="87"/>
      <c r="V6" s="87"/>
      <c r="W6" s="87"/>
    </row>
    <row r="7" spans="1:124" s="41" customFormat="1" x14ac:dyDescent="0.3">
      <c r="A7" s="96" t="s">
        <v>20</v>
      </c>
      <c r="B7" s="97" t="s">
        <v>17</v>
      </c>
      <c r="C7" s="97"/>
      <c r="D7" s="98" t="str">
        <f>CONCATENATE("TOTAL § ",A7," …........")</f>
        <v>TOTAL § 5.2 …........</v>
      </c>
      <c r="E7" s="99"/>
      <c r="F7" s="99"/>
      <c r="G7" s="99"/>
      <c r="H7" s="100"/>
      <c r="I7" s="101">
        <f>I8</f>
        <v>0</v>
      </c>
      <c r="J7" s="88"/>
      <c r="K7" s="89"/>
      <c r="L7" s="89"/>
      <c r="M7" s="89"/>
      <c r="N7" s="89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</row>
    <row r="8" spans="1:124" x14ac:dyDescent="0.3">
      <c r="A8" s="21"/>
      <c r="B8" s="38" t="s">
        <v>8</v>
      </c>
      <c r="C8" s="22" t="s">
        <v>17</v>
      </c>
      <c r="E8" s="17" t="s">
        <v>3</v>
      </c>
      <c r="F8" s="17">
        <v>1</v>
      </c>
      <c r="G8" s="17"/>
      <c r="H8" s="71"/>
      <c r="I8" s="64">
        <f>+H8*G8</f>
        <v>0</v>
      </c>
      <c r="P8" s="86"/>
      <c r="Q8" s="87"/>
      <c r="R8" s="86"/>
      <c r="S8" s="87"/>
    </row>
    <row r="9" spans="1:124" x14ac:dyDescent="0.3">
      <c r="A9" s="18"/>
      <c r="B9" s="19"/>
      <c r="C9" s="19"/>
      <c r="D9" s="20"/>
      <c r="E9" s="17"/>
      <c r="F9" s="17"/>
      <c r="G9" s="17"/>
      <c r="H9" s="71"/>
      <c r="I9" s="64"/>
      <c r="P9" s="86"/>
      <c r="Q9" s="87"/>
      <c r="R9" s="86"/>
      <c r="S9" s="87"/>
      <c r="T9" s="87"/>
      <c r="U9" s="87"/>
      <c r="V9" s="87"/>
      <c r="W9" s="87"/>
    </row>
    <row r="10" spans="1:124" s="76" customFormat="1" x14ac:dyDescent="0.3">
      <c r="A10" s="96" t="s">
        <v>28</v>
      </c>
      <c r="B10" s="97" t="s">
        <v>34</v>
      </c>
      <c r="C10" s="97"/>
      <c r="D10" s="98" t="str">
        <f>CONCATENATE("TOTAL § ",A10," …........")</f>
        <v>TOTAL § 5.3 …........</v>
      </c>
      <c r="E10" s="99"/>
      <c r="F10" s="99"/>
      <c r="G10" s="99"/>
      <c r="H10" s="100"/>
      <c r="I10" s="101">
        <f>SUM(I11:I26)</f>
        <v>0</v>
      </c>
      <c r="J10" s="88"/>
      <c r="K10" s="89"/>
      <c r="L10" s="89"/>
      <c r="M10" s="89"/>
      <c r="N10" s="89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  <c r="CK10" s="78"/>
      <c r="CL10" s="78"/>
      <c r="CM10" s="78"/>
      <c r="CN10" s="78"/>
      <c r="CO10" s="78"/>
      <c r="CP10" s="78"/>
      <c r="CQ10" s="78"/>
      <c r="CR10" s="78"/>
      <c r="CS10" s="78"/>
      <c r="CT10" s="78"/>
      <c r="CU10" s="78"/>
      <c r="CV10" s="78"/>
      <c r="CW10" s="78"/>
      <c r="CX10" s="78"/>
      <c r="CY10" s="78"/>
      <c r="CZ10" s="78"/>
      <c r="DA10" s="78"/>
      <c r="DB10" s="78"/>
      <c r="DC10" s="78"/>
      <c r="DD10" s="78"/>
      <c r="DE10" s="78"/>
      <c r="DF10" s="78"/>
      <c r="DG10" s="78"/>
      <c r="DH10" s="78"/>
      <c r="DI10" s="78"/>
      <c r="DJ10" s="78"/>
      <c r="DK10" s="78"/>
      <c r="DL10" s="78"/>
      <c r="DM10" s="78"/>
      <c r="DN10" s="78"/>
      <c r="DO10" s="78"/>
      <c r="DP10" s="78"/>
      <c r="DQ10" s="78"/>
      <c r="DR10" s="78"/>
      <c r="DS10" s="78"/>
      <c r="DT10" s="78"/>
    </row>
    <row r="11" spans="1:124" x14ac:dyDescent="0.3">
      <c r="A11" s="21"/>
      <c r="B11" s="38" t="s">
        <v>8</v>
      </c>
      <c r="C11" s="22" t="s">
        <v>74</v>
      </c>
      <c r="E11" s="17" t="s">
        <v>3</v>
      </c>
      <c r="F11" s="17">
        <v>1</v>
      </c>
      <c r="G11" s="17"/>
      <c r="H11" s="71"/>
      <c r="I11" s="64">
        <f>+H11*G11</f>
        <v>0</v>
      </c>
      <c r="P11" s="86"/>
      <c r="Q11" s="87"/>
      <c r="R11" s="86"/>
      <c r="S11" s="87"/>
    </row>
    <row r="12" spans="1:124" x14ac:dyDescent="0.3">
      <c r="A12" s="21"/>
      <c r="B12" s="38" t="s">
        <v>8</v>
      </c>
      <c r="C12" s="22" t="s">
        <v>71</v>
      </c>
      <c r="E12" s="17" t="s">
        <v>0</v>
      </c>
      <c r="F12" s="17">
        <v>1</v>
      </c>
      <c r="G12" s="17"/>
      <c r="H12" s="71"/>
      <c r="I12" s="64">
        <f>+H12*G12</f>
        <v>0</v>
      </c>
      <c r="P12" s="86"/>
      <c r="Q12" s="87"/>
      <c r="R12" s="86"/>
      <c r="S12" s="87"/>
    </row>
    <row r="13" spans="1:124" x14ac:dyDescent="0.3">
      <c r="A13" s="21"/>
      <c r="B13" s="38" t="s">
        <v>8</v>
      </c>
      <c r="C13" s="22" t="s">
        <v>35</v>
      </c>
      <c r="D13" s="102"/>
      <c r="E13" s="17"/>
      <c r="F13" s="17"/>
      <c r="G13" s="17"/>
      <c r="H13" s="71"/>
      <c r="I13" s="64"/>
      <c r="P13" s="86"/>
      <c r="Q13" s="87"/>
      <c r="R13" s="86"/>
      <c r="S13" s="87"/>
    </row>
    <row r="14" spans="1:124" x14ac:dyDescent="0.3">
      <c r="A14" s="21"/>
      <c r="B14" s="38" t="s">
        <v>8</v>
      </c>
      <c r="C14" s="22" t="s">
        <v>70</v>
      </c>
      <c r="D14" s="102"/>
      <c r="E14" s="17"/>
      <c r="F14" s="17"/>
      <c r="G14" s="17"/>
      <c r="H14" s="71"/>
      <c r="I14" s="64"/>
      <c r="P14" s="86"/>
      <c r="Q14" s="87"/>
      <c r="R14" s="86"/>
      <c r="S14" s="87"/>
    </row>
    <row r="15" spans="1:124" x14ac:dyDescent="0.3">
      <c r="A15" s="21"/>
      <c r="B15" s="38" t="s">
        <v>8</v>
      </c>
      <c r="C15" s="14" t="s">
        <v>36</v>
      </c>
      <c r="D15" s="102"/>
      <c r="E15" s="17"/>
      <c r="F15" s="17"/>
      <c r="G15" s="17"/>
      <c r="H15" s="71"/>
      <c r="I15" s="64"/>
      <c r="P15" s="86"/>
      <c r="Q15" s="87"/>
      <c r="R15" s="86"/>
      <c r="S15" s="87"/>
    </row>
    <row r="16" spans="1:124" x14ac:dyDescent="0.3">
      <c r="A16" s="21"/>
      <c r="B16" s="38" t="s">
        <v>8</v>
      </c>
      <c r="C16" s="22" t="s">
        <v>37</v>
      </c>
      <c r="D16" s="102"/>
      <c r="E16" s="17"/>
      <c r="F16" s="17"/>
      <c r="G16" s="17"/>
      <c r="H16" s="71"/>
      <c r="I16" s="64"/>
      <c r="P16" s="86"/>
      <c r="Q16" s="87"/>
      <c r="R16" s="86"/>
      <c r="S16" s="87"/>
    </row>
    <row r="17" spans="1:124" x14ac:dyDescent="0.3">
      <c r="A17" s="21"/>
      <c r="B17" s="38" t="s">
        <v>8</v>
      </c>
      <c r="C17" s="14" t="s">
        <v>38</v>
      </c>
      <c r="D17" s="21" t="s">
        <v>72</v>
      </c>
      <c r="E17" s="17"/>
      <c r="F17" s="17"/>
      <c r="G17" s="17"/>
      <c r="H17" s="71"/>
      <c r="I17" s="64"/>
      <c r="O17" s="86"/>
      <c r="P17" s="86"/>
      <c r="Q17" s="86"/>
      <c r="R17" s="86"/>
      <c r="S17" s="87"/>
    </row>
    <row r="18" spans="1:124" x14ac:dyDescent="0.3">
      <c r="A18" s="21"/>
      <c r="B18" s="38" t="s">
        <v>8</v>
      </c>
      <c r="C18" s="22" t="s">
        <v>39</v>
      </c>
      <c r="D18" s="21" t="s">
        <v>73</v>
      </c>
      <c r="E18" s="17" t="s">
        <v>3</v>
      </c>
      <c r="F18" s="17">
        <v>1</v>
      </c>
      <c r="G18" s="17"/>
      <c r="H18" s="71"/>
      <c r="I18" s="64">
        <f>+H18*G18</f>
        <v>0</v>
      </c>
      <c r="P18" s="86"/>
      <c r="Q18" s="87"/>
      <c r="R18" s="86"/>
      <c r="S18" s="87"/>
    </row>
    <row r="19" spans="1:124" x14ac:dyDescent="0.3">
      <c r="A19" s="21"/>
      <c r="B19" s="38" t="s">
        <v>8</v>
      </c>
      <c r="C19" s="14" t="s">
        <v>40</v>
      </c>
      <c r="D19" s="102"/>
      <c r="E19" s="17"/>
      <c r="F19" s="17"/>
      <c r="G19" s="17"/>
      <c r="H19" s="71"/>
      <c r="I19" s="64"/>
      <c r="P19" s="86"/>
      <c r="Q19" s="87"/>
      <c r="R19" s="86"/>
      <c r="S19" s="87"/>
    </row>
    <row r="20" spans="1:124" x14ac:dyDescent="0.3">
      <c r="A20" s="21"/>
      <c r="B20" s="38" t="s">
        <v>8</v>
      </c>
      <c r="C20" s="14" t="s">
        <v>41</v>
      </c>
      <c r="D20" s="102"/>
      <c r="E20" s="17"/>
      <c r="F20" s="17"/>
      <c r="G20" s="17"/>
      <c r="H20" s="71"/>
      <c r="I20" s="64"/>
      <c r="O20" s="86"/>
      <c r="P20" s="86"/>
      <c r="Q20" s="86"/>
      <c r="R20" s="86"/>
      <c r="S20" s="87"/>
    </row>
    <row r="21" spans="1:124" x14ac:dyDescent="0.3">
      <c r="A21" s="21"/>
      <c r="B21" s="38" t="s">
        <v>8</v>
      </c>
      <c r="C21" s="22" t="s">
        <v>42</v>
      </c>
      <c r="D21" s="102"/>
      <c r="E21" s="17"/>
      <c r="F21" s="17"/>
      <c r="G21" s="17"/>
      <c r="H21" s="71"/>
      <c r="I21" s="64"/>
      <c r="P21" s="86"/>
      <c r="Q21" s="87"/>
      <c r="R21" s="86"/>
      <c r="S21" s="87"/>
    </row>
    <row r="22" spans="1:124" x14ac:dyDescent="0.3">
      <c r="A22" s="21"/>
      <c r="B22" s="38" t="s">
        <v>8</v>
      </c>
      <c r="C22" s="14" t="s">
        <v>43</v>
      </c>
      <c r="D22" s="102"/>
      <c r="E22" s="17"/>
      <c r="F22" s="17"/>
      <c r="G22" s="17"/>
      <c r="H22" s="71"/>
      <c r="I22" s="64"/>
      <c r="P22" s="86"/>
      <c r="Q22" s="87"/>
      <c r="R22" s="86"/>
      <c r="S22" s="87"/>
    </row>
    <row r="23" spans="1:124" x14ac:dyDescent="0.3">
      <c r="A23" s="21"/>
      <c r="B23" s="38" t="s">
        <v>8</v>
      </c>
      <c r="C23" s="14" t="s">
        <v>44</v>
      </c>
      <c r="D23" s="102"/>
      <c r="E23" s="17"/>
      <c r="F23" s="17"/>
      <c r="G23" s="17"/>
      <c r="H23" s="71"/>
      <c r="I23" s="64"/>
      <c r="P23" s="86"/>
      <c r="Q23" s="87"/>
      <c r="R23" s="86"/>
      <c r="S23" s="87"/>
    </row>
    <row r="24" spans="1:124" x14ac:dyDescent="0.3">
      <c r="A24" s="21"/>
      <c r="B24" s="38" t="s">
        <v>8</v>
      </c>
      <c r="C24" s="14" t="s">
        <v>45</v>
      </c>
      <c r="D24" s="102"/>
      <c r="E24" s="17"/>
      <c r="F24" s="17"/>
      <c r="G24" s="17"/>
      <c r="H24" s="71"/>
      <c r="I24" s="64"/>
      <c r="P24" s="86"/>
      <c r="Q24" s="87"/>
      <c r="R24" s="86"/>
      <c r="S24" s="87"/>
    </row>
    <row r="25" spans="1:124" x14ac:dyDescent="0.3">
      <c r="A25" s="21"/>
      <c r="B25" s="38" t="s">
        <v>8</v>
      </c>
      <c r="C25" s="14" t="s">
        <v>46</v>
      </c>
      <c r="D25" s="102"/>
      <c r="E25" s="17"/>
      <c r="F25" s="17"/>
      <c r="G25" s="17"/>
      <c r="H25" s="71"/>
      <c r="I25" s="64"/>
      <c r="O25" s="86"/>
      <c r="P25" s="86"/>
      <c r="Q25" s="86"/>
      <c r="R25" s="86"/>
      <c r="S25" s="87"/>
    </row>
    <row r="26" spans="1:124" x14ac:dyDescent="0.3">
      <c r="A26" s="21"/>
      <c r="B26" s="38" t="s">
        <v>8</v>
      </c>
      <c r="C26" s="14" t="s">
        <v>49</v>
      </c>
      <c r="D26" s="102"/>
      <c r="E26" s="17"/>
      <c r="F26" s="17"/>
      <c r="G26" s="17"/>
      <c r="H26" s="71"/>
      <c r="I26" s="64"/>
      <c r="P26" s="86"/>
      <c r="Q26" s="87"/>
      <c r="R26" s="86"/>
      <c r="S26" s="87"/>
    </row>
    <row r="27" spans="1:124" s="78" customFormat="1" x14ac:dyDescent="0.3">
      <c r="A27" s="77"/>
      <c r="D27" s="79"/>
      <c r="E27" s="80"/>
      <c r="F27" s="80"/>
      <c r="G27" s="80"/>
      <c r="H27" s="81"/>
      <c r="I27" s="82"/>
      <c r="J27" s="88"/>
      <c r="K27" s="89"/>
      <c r="L27" s="89"/>
      <c r="M27" s="89"/>
      <c r="N27" s="89"/>
    </row>
    <row r="28" spans="1:124" s="41" customFormat="1" x14ac:dyDescent="0.3">
      <c r="A28" s="96" t="s">
        <v>61</v>
      </c>
      <c r="B28" s="97" t="s">
        <v>47</v>
      </c>
      <c r="C28" s="97"/>
      <c r="D28" s="98" t="str">
        <f>CONCATENATE("TOTAL § ",A28," …........")</f>
        <v>TOTAL § 5.4 …........</v>
      </c>
      <c r="E28" s="99"/>
      <c r="F28" s="99"/>
      <c r="G28" s="99"/>
      <c r="H28" s="100"/>
      <c r="I28" s="101">
        <f>SUM(I29:I38)</f>
        <v>0</v>
      </c>
      <c r="J28" s="88"/>
      <c r="K28" s="89"/>
      <c r="L28" s="89"/>
      <c r="M28" s="89"/>
      <c r="N28" s="89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8"/>
      <c r="CY28" s="78"/>
      <c r="CZ28" s="78"/>
      <c r="DA28" s="78"/>
      <c r="DB28" s="78"/>
      <c r="DC28" s="78"/>
      <c r="DD28" s="78"/>
      <c r="DE28" s="78"/>
      <c r="DF28" s="78"/>
      <c r="DG28" s="78"/>
      <c r="DH28" s="78"/>
      <c r="DI28" s="78"/>
      <c r="DJ28" s="78"/>
      <c r="DK28" s="78"/>
      <c r="DL28" s="78"/>
      <c r="DM28" s="78"/>
      <c r="DN28" s="78"/>
      <c r="DO28" s="78"/>
      <c r="DP28" s="78"/>
      <c r="DQ28" s="78"/>
      <c r="DR28" s="78"/>
      <c r="DS28" s="78"/>
      <c r="DT28" s="78"/>
    </row>
    <row r="29" spans="1:124" x14ac:dyDescent="0.3">
      <c r="A29" s="21"/>
      <c r="B29" s="38" t="s">
        <v>8</v>
      </c>
      <c r="C29" s="14" t="s">
        <v>75</v>
      </c>
      <c r="E29" s="17" t="s">
        <v>3</v>
      </c>
      <c r="F29" s="17">
        <v>1</v>
      </c>
      <c r="G29" s="17"/>
      <c r="H29" s="71"/>
      <c r="I29" s="64">
        <f>+H29*G29</f>
        <v>0</v>
      </c>
      <c r="P29" s="86"/>
      <c r="Q29" s="87"/>
      <c r="R29" s="86"/>
      <c r="S29" s="87"/>
    </row>
    <row r="30" spans="1:124" x14ac:dyDescent="0.3">
      <c r="A30" s="21"/>
      <c r="B30" s="38" t="s">
        <v>8</v>
      </c>
      <c r="C30" s="14" t="s">
        <v>74</v>
      </c>
      <c r="E30" s="17" t="s">
        <v>3</v>
      </c>
      <c r="F30" s="17">
        <v>1</v>
      </c>
      <c r="G30" s="17"/>
      <c r="H30" s="71"/>
      <c r="I30" s="64">
        <f>+H30*G30</f>
        <v>0</v>
      </c>
      <c r="P30" s="86"/>
      <c r="Q30" s="87"/>
      <c r="R30" s="86"/>
      <c r="S30" s="87"/>
    </row>
    <row r="31" spans="1:124" x14ac:dyDescent="0.3">
      <c r="A31" s="21"/>
      <c r="B31" s="38" t="s">
        <v>8</v>
      </c>
      <c r="C31" s="14" t="s">
        <v>76</v>
      </c>
      <c r="E31" s="17" t="s">
        <v>3</v>
      </c>
      <c r="F31" s="17">
        <v>1</v>
      </c>
      <c r="G31" s="17"/>
      <c r="H31" s="71"/>
      <c r="I31" s="64">
        <f>+H31*G31</f>
        <v>0</v>
      </c>
      <c r="P31" s="86"/>
      <c r="Q31" s="87"/>
      <c r="R31" s="86"/>
      <c r="S31" s="87"/>
    </row>
    <row r="32" spans="1:124" x14ac:dyDescent="0.3">
      <c r="A32" s="21"/>
      <c r="B32" s="38" t="s">
        <v>8</v>
      </c>
      <c r="C32" s="14" t="s">
        <v>77</v>
      </c>
      <c r="E32" s="17" t="s">
        <v>3</v>
      </c>
      <c r="F32" s="17">
        <v>3</v>
      </c>
      <c r="G32" s="17"/>
      <c r="H32" s="71"/>
      <c r="I32" s="64">
        <f>+H32*G32</f>
        <v>0</v>
      </c>
      <c r="P32" s="86"/>
      <c r="Q32" s="87"/>
      <c r="R32" s="86"/>
      <c r="S32" s="87"/>
    </row>
    <row r="33" spans="1:124" x14ac:dyDescent="0.3">
      <c r="A33" s="21"/>
      <c r="B33" s="38" t="s">
        <v>8</v>
      </c>
      <c r="C33" s="14" t="s">
        <v>78</v>
      </c>
      <c r="E33" s="17" t="s">
        <v>3</v>
      </c>
      <c r="F33" s="17">
        <v>1</v>
      </c>
      <c r="G33" s="17"/>
      <c r="H33" s="71"/>
      <c r="I33" s="64">
        <f t="shared" ref="I33:I34" si="0">+H33*G33</f>
        <v>0</v>
      </c>
      <c r="P33" s="86"/>
      <c r="Q33" s="87"/>
      <c r="R33" s="86"/>
      <c r="S33" s="87"/>
    </row>
    <row r="34" spans="1:124" x14ac:dyDescent="0.3">
      <c r="A34" s="21"/>
      <c r="B34" s="38" t="s">
        <v>8</v>
      </c>
      <c r="C34" s="14" t="s">
        <v>79</v>
      </c>
      <c r="E34" s="17" t="s">
        <v>3</v>
      </c>
      <c r="F34" s="17">
        <v>2</v>
      </c>
      <c r="G34" s="17"/>
      <c r="H34" s="71"/>
      <c r="I34" s="64">
        <f t="shared" si="0"/>
        <v>0</v>
      </c>
      <c r="P34" s="86"/>
      <c r="Q34" s="87"/>
      <c r="R34" s="86"/>
      <c r="S34" s="87"/>
    </row>
    <row r="35" spans="1:124" x14ac:dyDescent="0.3">
      <c r="A35" s="21"/>
      <c r="B35" s="38" t="s">
        <v>8</v>
      </c>
      <c r="C35" s="14" t="s">
        <v>80</v>
      </c>
      <c r="E35" s="17" t="s">
        <v>3</v>
      </c>
      <c r="F35" s="17">
        <v>2</v>
      </c>
      <c r="G35" s="17"/>
      <c r="H35" s="71"/>
      <c r="I35" s="64">
        <f>+H35*G35</f>
        <v>0</v>
      </c>
      <c r="P35" s="86"/>
      <c r="Q35" s="87"/>
      <c r="R35" s="86"/>
      <c r="S35" s="87"/>
    </row>
    <row r="36" spans="1:124" x14ac:dyDescent="0.3">
      <c r="A36" s="21"/>
      <c r="B36" s="38" t="s">
        <v>8</v>
      </c>
      <c r="C36" s="14" t="s">
        <v>81</v>
      </c>
      <c r="E36" s="17" t="s">
        <v>3</v>
      </c>
      <c r="F36" s="17">
        <v>1</v>
      </c>
      <c r="G36" s="17"/>
      <c r="H36" s="71"/>
      <c r="I36" s="64">
        <f>+H36*G36</f>
        <v>0</v>
      </c>
      <c r="P36" s="86"/>
      <c r="Q36" s="87"/>
      <c r="R36" s="86"/>
      <c r="S36" s="87"/>
    </row>
    <row r="37" spans="1:124" x14ac:dyDescent="0.3">
      <c r="A37" s="21"/>
      <c r="B37" s="38" t="s">
        <v>8</v>
      </c>
      <c r="C37" s="14" t="s">
        <v>144</v>
      </c>
      <c r="E37" s="17" t="s">
        <v>3</v>
      </c>
      <c r="F37" s="17">
        <v>1</v>
      </c>
      <c r="G37" s="17"/>
      <c r="H37" s="71"/>
      <c r="I37" s="64">
        <f>+H37*G37</f>
        <v>0</v>
      </c>
      <c r="P37" s="86"/>
      <c r="Q37" s="87"/>
      <c r="R37" s="86"/>
      <c r="S37" s="87"/>
    </row>
    <row r="38" spans="1:124" x14ac:dyDescent="0.3">
      <c r="A38" s="21"/>
      <c r="B38" s="38" t="s">
        <v>8</v>
      </c>
      <c r="C38" s="14" t="s">
        <v>82</v>
      </c>
      <c r="E38" s="17" t="s">
        <v>3</v>
      </c>
      <c r="F38" s="17">
        <v>1</v>
      </c>
      <c r="G38" s="17"/>
      <c r="H38" s="71"/>
      <c r="I38" s="64">
        <f t="shared" ref="I38" si="1">+H38*G38</f>
        <v>0</v>
      </c>
      <c r="P38" s="86"/>
      <c r="Q38" s="87"/>
      <c r="R38" s="86"/>
      <c r="S38" s="87"/>
    </row>
    <row r="39" spans="1:124" x14ac:dyDescent="0.3">
      <c r="A39" s="21"/>
      <c r="B39" s="38"/>
      <c r="E39" s="17"/>
      <c r="F39" s="17"/>
      <c r="G39" s="17"/>
      <c r="H39" s="71"/>
      <c r="I39" s="64"/>
    </row>
    <row r="40" spans="1:124" s="41" customFormat="1" x14ac:dyDescent="0.3">
      <c r="A40" s="96" t="s">
        <v>62</v>
      </c>
      <c r="B40" s="97" t="s">
        <v>85</v>
      </c>
      <c r="C40" s="97"/>
      <c r="D40" s="98" t="str">
        <f>CONCATENATE("TOTAL § ",A40," …........")</f>
        <v>TOTAL § 5.5 …........</v>
      </c>
      <c r="E40" s="99"/>
      <c r="F40" s="99"/>
      <c r="G40" s="99"/>
      <c r="H40" s="100"/>
      <c r="I40" s="101">
        <f>SUM(I41:I44)</f>
        <v>0</v>
      </c>
      <c r="J40" s="88"/>
      <c r="K40" s="89"/>
      <c r="L40" s="89"/>
      <c r="M40" s="89"/>
      <c r="N40" s="89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  <c r="DT40" s="78"/>
    </row>
    <row r="41" spans="1:124" x14ac:dyDescent="0.3">
      <c r="A41" s="21"/>
      <c r="B41" s="38" t="s">
        <v>8</v>
      </c>
      <c r="C41" s="22" t="s">
        <v>146</v>
      </c>
      <c r="E41" s="17" t="s">
        <v>3</v>
      </c>
      <c r="F41" s="17">
        <v>1</v>
      </c>
      <c r="G41" s="17"/>
      <c r="H41" s="71"/>
      <c r="I41" s="64">
        <f t="shared" ref="I41" si="2">+H41*G41</f>
        <v>0</v>
      </c>
    </row>
    <row r="42" spans="1:124" x14ac:dyDescent="0.3">
      <c r="A42" s="21"/>
      <c r="B42" s="38" t="s">
        <v>8</v>
      </c>
      <c r="C42" s="22" t="s">
        <v>48</v>
      </c>
      <c r="E42" s="17" t="s">
        <v>0</v>
      </c>
      <c r="F42" s="17">
        <v>1</v>
      </c>
      <c r="G42" s="17"/>
      <c r="H42" s="71"/>
      <c r="I42" s="64">
        <f t="shared" ref="I42:I44" si="3">+H42*G42</f>
        <v>0</v>
      </c>
    </row>
    <row r="43" spans="1:124" s="42" customFormat="1" x14ac:dyDescent="0.3">
      <c r="A43" s="45"/>
      <c r="B43" s="38" t="s">
        <v>8</v>
      </c>
      <c r="C43" s="14" t="s">
        <v>84</v>
      </c>
      <c r="D43" s="43"/>
      <c r="E43" s="17" t="s">
        <v>0</v>
      </c>
      <c r="F43" s="17">
        <v>1</v>
      </c>
      <c r="G43" s="17"/>
      <c r="H43" s="71"/>
      <c r="I43" s="64">
        <f t="shared" si="3"/>
        <v>0</v>
      </c>
      <c r="J43" s="90"/>
      <c r="K43" s="91"/>
      <c r="L43" s="91"/>
      <c r="M43" s="91"/>
      <c r="N43" s="91"/>
    </row>
    <row r="44" spans="1:124" s="42" customFormat="1" x14ac:dyDescent="0.3">
      <c r="A44" s="45"/>
      <c r="B44" s="38" t="s">
        <v>8</v>
      </c>
      <c r="C44" s="14" t="s">
        <v>83</v>
      </c>
      <c r="D44" s="43"/>
      <c r="E44" s="17" t="s">
        <v>0</v>
      </c>
      <c r="F44" s="17">
        <v>1</v>
      </c>
      <c r="G44" s="17"/>
      <c r="H44" s="71"/>
      <c r="I44" s="64">
        <f t="shared" si="3"/>
        <v>0</v>
      </c>
      <c r="J44" s="90"/>
      <c r="K44" s="91"/>
      <c r="L44" s="91"/>
      <c r="M44" s="91"/>
      <c r="N44" s="91"/>
    </row>
    <row r="45" spans="1:124" x14ac:dyDescent="0.3">
      <c r="A45" s="21"/>
      <c r="E45" s="17"/>
      <c r="F45" s="17"/>
      <c r="G45" s="17"/>
      <c r="H45" s="71"/>
      <c r="I45" s="65"/>
      <c r="J45" s="92"/>
    </row>
    <row r="46" spans="1:124" s="41" customFormat="1" x14ac:dyDescent="0.3">
      <c r="A46" s="96" t="s">
        <v>63</v>
      </c>
      <c r="B46" s="97" t="s">
        <v>100</v>
      </c>
      <c r="C46" s="97"/>
      <c r="D46" s="98" t="str">
        <f>CONCATENATE("TOTAL § ",A46," …........")</f>
        <v>TOTAL § 5.6 …........</v>
      </c>
      <c r="E46" s="99"/>
      <c r="F46" s="99"/>
      <c r="G46" s="99"/>
      <c r="H46" s="100"/>
      <c r="I46" s="101">
        <f>SUM(I47:I73)</f>
        <v>0</v>
      </c>
      <c r="J46" s="88"/>
      <c r="K46" s="89"/>
      <c r="L46" s="89"/>
      <c r="M46" s="89"/>
      <c r="N46" s="89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  <c r="CO46" s="78"/>
      <c r="CP46" s="78"/>
      <c r="CQ46" s="78"/>
      <c r="CR46" s="78"/>
      <c r="CS46" s="78"/>
      <c r="CT46" s="78"/>
      <c r="CU46" s="78"/>
      <c r="CV46" s="78"/>
      <c r="CW46" s="78"/>
      <c r="CX46" s="78"/>
      <c r="CY46" s="78"/>
      <c r="CZ46" s="78"/>
      <c r="DA46" s="78"/>
      <c r="DB46" s="78"/>
      <c r="DC46" s="78"/>
      <c r="DD46" s="78"/>
      <c r="DE46" s="78"/>
      <c r="DF46" s="78"/>
      <c r="DG46" s="78"/>
      <c r="DH46" s="78"/>
      <c r="DI46" s="78"/>
      <c r="DJ46" s="78"/>
      <c r="DK46" s="78"/>
      <c r="DL46" s="78"/>
      <c r="DM46" s="78"/>
      <c r="DN46" s="78"/>
      <c r="DO46" s="78"/>
      <c r="DP46" s="78"/>
      <c r="DQ46" s="78"/>
      <c r="DR46" s="78"/>
      <c r="DS46" s="78"/>
      <c r="DT46" s="78"/>
    </row>
    <row r="47" spans="1:124" x14ac:dyDescent="0.3">
      <c r="A47" s="21"/>
      <c r="B47" s="38" t="s">
        <v>8</v>
      </c>
      <c r="C47" s="14" t="s">
        <v>147</v>
      </c>
      <c r="E47" s="17" t="s">
        <v>3</v>
      </c>
      <c r="F47" s="17">
        <v>1</v>
      </c>
      <c r="G47" s="17"/>
      <c r="H47" s="71"/>
      <c r="I47" s="64">
        <f t="shared" ref="I47:I73" si="4">+H47*G47</f>
        <v>0</v>
      </c>
      <c r="P47" s="86"/>
      <c r="Q47" s="87"/>
      <c r="R47" s="86"/>
      <c r="S47" s="87"/>
    </row>
    <row r="48" spans="1:124" x14ac:dyDescent="0.3">
      <c r="A48" s="21"/>
      <c r="B48" s="38" t="s">
        <v>8</v>
      </c>
      <c r="C48" s="14" t="s">
        <v>52</v>
      </c>
      <c r="E48" s="17" t="s">
        <v>3</v>
      </c>
      <c r="F48" s="17">
        <v>150</v>
      </c>
      <c r="G48" s="17"/>
      <c r="H48" s="71"/>
      <c r="I48" s="64">
        <f t="shared" ref="I48" si="5">+H48*G48</f>
        <v>0</v>
      </c>
      <c r="P48" s="86"/>
      <c r="Q48" s="87"/>
      <c r="R48" s="86"/>
      <c r="S48" s="87"/>
    </row>
    <row r="49" spans="1:19" x14ac:dyDescent="0.3">
      <c r="A49" s="21"/>
      <c r="B49" s="38" t="s">
        <v>8</v>
      </c>
      <c r="C49" s="22" t="s">
        <v>86</v>
      </c>
      <c r="E49" s="17" t="s">
        <v>3</v>
      </c>
      <c r="F49" s="17">
        <v>1</v>
      </c>
      <c r="G49" s="17"/>
      <c r="H49" s="71"/>
      <c r="I49" s="64">
        <f>+H49*G49</f>
        <v>0</v>
      </c>
      <c r="P49" s="86"/>
      <c r="Q49" s="87"/>
      <c r="R49" s="86"/>
      <c r="S49" s="87"/>
    </row>
    <row r="50" spans="1:19" x14ac:dyDescent="0.3">
      <c r="A50" s="21"/>
      <c r="B50" s="38" t="s">
        <v>8</v>
      </c>
      <c r="C50" s="14" t="s">
        <v>87</v>
      </c>
      <c r="E50" s="17" t="s">
        <v>0</v>
      </c>
      <c r="F50" s="17">
        <v>1</v>
      </c>
      <c r="G50" s="17"/>
      <c r="H50" s="71"/>
      <c r="I50" s="64">
        <f>+H50*G50</f>
        <v>0</v>
      </c>
      <c r="P50" s="86"/>
      <c r="Q50" s="87"/>
      <c r="R50" s="86"/>
      <c r="S50" s="87"/>
    </row>
    <row r="51" spans="1:19" x14ac:dyDescent="0.3">
      <c r="A51" s="21"/>
      <c r="B51" s="38" t="s">
        <v>8</v>
      </c>
      <c r="C51" s="14" t="s">
        <v>88</v>
      </c>
      <c r="E51" s="17" t="s">
        <v>0</v>
      </c>
      <c r="F51" s="17">
        <v>1</v>
      </c>
      <c r="G51" s="17"/>
      <c r="H51" s="71"/>
      <c r="I51" s="64">
        <f>+H51*G51</f>
        <v>0</v>
      </c>
      <c r="P51" s="86"/>
      <c r="Q51" s="87"/>
      <c r="R51" s="86"/>
      <c r="S51" s="87"/>
    </row>
    <row r="52" spans="1:19" x14ac:dyDescent="0.3">
      <c r="A52" s="21"/>
      <c r="B52" s="38" t="s">
        <v>8</v>
      </c>
      <c r="C52" s="14" t="s">
        <v>89</v>
      </c>
      <c r="E52" s="17" t="s">
        <v>0</v>
      </c>
      <c r="F52" s="17">
        <v>4</v>
      </c>
      <c r="G52" s="17"/>
      <c r="H52" s="71"/>
      <c r="I52" s="64">
        <f t="shared" si="4"/>
        <v>0</v>
      </c>
      <c r="P52" s="86"/>
      <c r="Q52" s="87"/>
      <c r="R52" s="86"/>
      <c r="S52" s="87"/>
    </row>
    <row r="53" spans="1:19" x14ac:dyDescent="0.3">
      <c r="A53" s="21"/>
      <c r="B53" s="38" t="s">
        <v>8</v>
      </c>
      <c r="C53" s="14" t="s">
        <v>101</v>
      </c>
      <c r="E53" s="17" t="s">
        <v>0</v>
      </c>
      <c r="F53" s="17">
        <v>1</v>
      </c>
      <c r="G53" s="17"/>
      <c r="H53" s="71"/>
      <c r="I53" s="64">
        <f t="shared" si="4"/>
        <v>0</v>
      </c>
      <c r="P53" s="86"/>
      <c r="Q53" s="87"/>
      <c r="R53" s="86"/>
      <c r="S53" s="87"/>
    </row>
    <row r="54" spans="1:19" x14ac:dyDescent="0.3">
      <c r="A54" s="21"/>
      <c r="B54" s="38" t="s">
        <v>8</v>
      </c>
      <c r="C54" s="14" t="s">
        <v>102</v>
      </c>
      <c r="E54" s="17" t="s">
        <v>0</v>
      </c>
      <c r="F54" s="17">
        <v>1</v>
      </c>
      <c r="G54" s="17"/>
      <c r="H54" s="71"/>
      <c r="I54" s="64">
        <f t="shared" ref="I54" si="6">+H54*G54</f>
        <v>0</v>
      </c>
      <c r="P54" s="86"/>
      <c r="Q54" s="87"/>
      <c r="R54" s="86"/>
      <c r="S54" s="87"/>
    </row>
    <row r="55" spans="1:19" x14ac:dyDescent="0.3">
      <c r="A55" s="21"/>
      <c r="B55" s="38" t="s">
        <v>8</v>
      </c>
      <c r="C55" s="14" t="s">
        <v>96</v>
      </c>
      <c r="E55" s="17" t="s">
        <v>0</v>
      </c>
      <c r="F55" s="17">
        <v>2</v>
      </c>
      <c r="G55" s="17"/>
      <c r="H55" s="71"/>
      <c r="I55" s="64">
        <f>+H55*G55</f>
        <v>0</v>
      </c>
      <c r="P55" s="86"/>
      <c r="Q55" s="87"/>
      <c r="R55" s="86"/>
      <c r="S55" s="87"/>
    </row>
    <row r="56" spans="1:19" x14ac:dyDescent="0.3">
      <c r="A56" s="21"/>
      <c r="B56" s="38" t="s">
        <v>8</v>
      </c>
      <c r="C56" s="14" t="s">
        <v>103</v>
      </c>
      <c r="E56" s="17" t="s">
        <v>3</v>
      </c>
      <c r="F56" s="17">
        <v>2</v>
      </c>
      <c r="G56" s="17"/>
      <c r="H56" s="71"/>
      <c r="I56" s="64">
        <f t="shared" si="4"/>
        <v>0</v>
      </c>
      <c r="P56" s="86"/>
      <c r="Q56" s="87"/>
      <c r="R56" s="86"/>
      <c r="S56" s="87"/>
    </row>
    <row r="57" spans="1:19" x14ac:dyDescent="0.3">
      <c r="A57" s="21"/>
      <c r="B57" s="38" t="s">
        <v>8</v>
      </c>
      <c r="C57" s="14" t="s">
        <v>110</v>
      </c>
      <c r="E57" s="17" t="s">
        <v>3</v>
      </c>
      <c r="F57" s="17">
        <v>3</v>
      </c>
      <c r="G57" s="17"/>
      <c r="H57" s="71"/>
      <c r="I57" s="64">
        <f t="shared" ref="I57" si="7">+H57*G57</f>
        <v>0</v>
      </c>
      <c r="P57" s="86"/>
      <c r="Q57" s="87"/>
      <c r="R57" s="86"/>
      <c r="S57" s="87"/>
    </row>
    <row r="58" spans="1:19" x14ac:dyDescent="0.3">
      <c r="A58" s="21"/>
      <c r="B58" s="38" t="s">
        <v>8</v>
      </c>
      <c r="C58" s="22" t="s">
        <v>104</v>
      </c>
      <c r="E58" s="17" t="s">
        <v>0</v>
      </c>
      <c r="F58" s="17">
        <v>2</v>
      </c>
      <c r="G58" s="17"/>
      <c r="H58" s="71"/>
      <c r="I58" s="64">
        <f t="shared" si="4"/>
        <v>0</v>
      </c>
      <c r="P58" s="86"/>
      <c r="Q58" s="87"/>
      <c r="R58" s="86"/>
      <c r="S58" s="87"/>
    </row>
    <row r="59" spans="1:19" x14ac:dyDescent="0.3">
      <c r="A59" s="21"/>
      <c r="B59" s="38" t="s">
        <v>8</v>
      </c>
      <c r="C59" s="22" t="s">
        <v>105</v>
      </c>
      <c r="E59" s="17" t="s">
        <v>0</v>
      </c>
      <c r="F59" s="17">
        <v>2</v>
      </c>
      <c r="G59" s="17"/>
      <c r="H59" s="71"/>
      <c r="I59" s="64">
        <f>+H59*G59</f>
        <v>0</v>
      </c>
      <c r="P59" s="86"/>
      <c r="Q59" s="87"/>
      <c r="R59" s="86"/>
      <c r="S59" s="87"/>
    </row>
    <row r="60" spans="1:19" x14ac:dyDescent="0.3">
      <c r="A60" s="21"/>
      <c r="B60" s="38" t="s">
        <v>8</v>
      </c>
      <c r="C60" s="22" t="s">
        <v>111</v>
      </c>
      <c r="E60" s="17" t="s">
        <v>0</v>
      </c>
      <c r="F60" s="17">
        <v>4</v>
      </c>
      <c r="G60" s="17"/>
      <c r="H60" s="71"/>
      <c r="I60" s="64">
        <f t="shared" ref="I60" si="8">+H60*G60</f>
        <v>0</v>
      </c>
      <c r="P60" s="86"/>
      <c r="Q60" s="87"/>
      <c r="R60" s="86"/>
      <c r="S60" s="87"/>
    </row>
    <row r="61" spans="1:19" x14ac:dyDescent="0.3">
      <c r="A61" s="21"/>
      <c r="B61" s="38" t="s">
        <v>8</v>
      </c>
      <c r="C61" s="14" t="s">
        <v>106</v>
      </c>
      <c r="E61" s="17" t="s">
        <v>0</v>
      </c>
      <c r="F61" s="17">
        <v>2</v>
      </c>
      <c r="G61" s="17"/>
      <c r="H61" s="71"/>
      <c r="I61" s="64">
        <f t="shared" ref="I61" si="9">+H61*G61</f>
        <v>0</v>
      </c>
      <c r="P61" s="86"/>
      <c r="Q61" s="87"/>
      <c r="R61" s="86"/>
      <c r="S61" s="87"/>
    </row>
    <row r="62" spans="1:19" x14ac:dyDescent="0.3">
      <c r="A62" s="21"/>
      <c r="B62" s="38" t="s">
        <v>8</v>
      </c>
      <c r="C62" s="14" t="s">
        <v>107</v>
      </c>
      <c r="E62" s="17" t="s">
        <v>0</v>
      </c>
      <c r="F62" s="17">
        <v>1</v>
      </c>
      <c r="G62" s="17"/>
      <c r="H62" s="71"/>
      <c r="I62" s="64">
        <f>+H62*G62</f>
        <v>0</v>
      </c>
      <c r="P62" s="86"/>
      <c r="Q62" s="87"/>
      <c r="R62" s="86"/>
      <c r="S62" s="87"/>
    </row>
    <row r="63" spans="1:19" x14ac:dyDescent="0.3">
      <c r="A63" s="21"/>
      <c r="B63" s="38" t="s">
        <v>8</v>
      </c>
      <c r="C63" s="14" t="s">
        <v>24</v>
      </c>
      <c r="E63" s="17" t="s">
        <v>0</v>
      </c>
      <c r="F63" s="17">
        <v>2</v>
      </c>
      <c r="G63" s="17"/>
      <c r="H63" s="71"/>
      <c r="I63" s="64">
        <f>+H63*G63</f>
        <v>0</v>
      </c>
      <c r="P63" s="86"/>
      <c r="Q63" s="87"/>
      <c r="R63" s="86"/>
      <c r="S63" s="87"/>
    </row>
    <row r="64" spans="1:19" x14ac:dyDescent="0.3">
      <c r="A64" s="21"/>
      <c r="B64" s="38" t="s">
        <v>8</v>
      </c>
      <c r="C64" s="14" t="s">
        <v>33</v>
      </c>
      <c r="E64" s="17" t="s">
        <v>0</v>
      </c>
      <c r="F64" s="17">
        <v>8</v>
      </c>
      <c r="G64" s="17"/>
      <c r="H64" s="71"/>
      <c r="I64" s="64">
        <f>+H64*G64</f>
        <v>0</v>
      </c>
      <c r="P64" s="86"/>
      <c r="Q64" s="87"/>
      <c r="R64" s="86"/>
      <c r="S64" s="87"/>
    </row>
    <row r="65" spans="1:124" x14ac:dyDescent="0.3">
      <c r="A65" s="21"/>
      <c r="B65" s="38" t="s">
        <v>8</v>
      </c>
      <c r="C65" s="14" t="s">
        <v>11</v>
      </c>
      <c r="E65" s="17" t="s">
        <v>0</v>
      </c>
      <c r="F65" s="17">
        <v>1</v>
      </c>
      <c r="G65" s="17"/>
      <c r="H65" s="71"/>
      <c r="I65" s="64">
        <f>+H65*G65</f>
        <v>0</v>
      </c>
      <c r="P65" s="86"/>
      <c r="Q65" s="87"/>
      <c r="R65" s="86"/>
      <c r="S65" s="87"/>
    </row>
    <row r="66" spans="1:124" x14ac:dyDescent="0.3">
      <c r="A66" s="21"/>
      <c r="B66" s="38" t="s">
        <v>8</v>
      </c>
      <c r="C66" s="14" t="s">
        <v>98</v>
      </c>
      <c r="E66" s="17" t="s">
        <v>0</v>
      </c>
      <c r="F66" s="17">
        <v>4</v>
      </c>
      <c r="G66" s="17"/>
      <c r="H66" s="71"/>
      <c r="I66" s="64">
        <f>+H66*G66</f>
        <v>0</v>
      </c>
      <c r="P66" s="86"/>
      <c r="Q66" s="87"/>
      <c r="R66" s="86"/>
      <c r="S66" s="87"/>
    </row>
    <row r="67" spans="1:124" x14ac:dyDescent="0.3">
      <c r="A67" s="21"/>
      <c r="B67" s="38" t="s">
        <v>8</v>
      </c>
      <c r="C67" s="14" t="s">
        <v>108</v>
      </c>
      <c r="E67" s="17" t="s">
        <v>0</v>
      </c>
      <c r="F67" s="17">
        <v>4</v>
      </c>
      <c r="G67" s="17"/>
      <c r="H67" s="71"/>
      <c r="I67" s="64">
        <f t="shared" si="4"/>
        <v>0</v>
      </c>
      <c r="P67" s="86"/>
      <c r="Q67" s="87"/>
      <c r="R67" s="86"/>
      <c r="S67" s="87"/>
    </row>
    <row r="68" spans="1:124" x14ac:dyDescent="0.3">
      <c r="A68" s="21"/>
      <c r="B68" s="38" t="s">
        <v>8</v>
      </c>
      <c r="C68" s="14" t="s">
        <v>109</v>
      </c>
      <c r="E68" s="17" t="s">
        <v>0</v>
      </c>
      <c r="F68" s="17">
        <v>6</v>
      </c>
      <c r="G68" s="17"/>
      <c r="H68" s="71"/>
      <c r="I68" s="64">
        <f t="shared" ref="I68" si="10">+H68*G68</f>
        <v>0</v>
      </c>
      <c r="P68" s="86"/>
      <c r="Q68" s="87"/>
      <c r="R68" s="86"/>
      <c r="S68" s="87"/>
    </row>
    <row r="69" spans="1:124" x14ac:dyDescent="0.3">
      <c r="A69" s="21"/>
      <c r="B69" s="38" t="s">
        <v>8</v>
      </c>
      <c r="C69" s="22" t="s">
        <v>99</v>
      </c>
      <c r="E69" s="17" t="s">
        <v>0</v>
      </c>
      <c r="F69" s="17">
        <v>1</v>
      </c>
      <c r="G69" s="17"/>
      <c r="H69" s="71"/>
      <c r="I69" s="64">
        <f t="shared" si="4"/>
        <v>0</v>
      </c>
      <c r="P69" s="86"/>
      <c r="Q69" s="87"/>
      <c r="R69" s="86"/>
      <c r="S69" s="87"/>
    </row>
    <row r="70" spans="1:124" x14ac:dyDescent="0.3">
      <c r="A70" s="21"/>
      <c r="B70" s="38" t="s">
        <v>8</v>
      </c>
      <c r="C70" s="14" t="s">
        <v>94</v>
      </c>
      <c r="E70" s="17" t="s">
        <v>0</v>
      </c>
      <c r="F70" s="17">
        <v>8</v>
      </c>
      <c r="G70" s="17"/>
      <c r="H70" s="71"/>
      <c r="I70" s="64">
        <f>+H70*G70</f>
        <v>0</v>
      </c>
      <c r="P70" s="86"/>
      <c r="Q70" s="87"/>
      <c r="R70" s="86"/>
      <c r="S70" s="87"/>
    </row>
    <row r="71" spans="1:124" x14ac:dyDescent="0.3">
      <c r="A71" s="21"/>
      <c r="B71" s="38" t="s">
        <v>8</v>
      </c>
      <c r="C71" s="22" t="s">
        <v>112</v>
      </c>
      <c r="E71" s="17" t="s">
        <v>0</v>
      </c>
      <c r="F71" s="17">
        <v>4</v>
      </c>
      <c r="G71" s="17"/>
      <c r="H71" s="71"/>
      <c r="I71" s="64">
        <f t="shared" si="4"/>
        <v>0</v>
      </c>
      <c r="P71" s="86"/>
      <c r="Q71" s="87"/>
      <c r="R71" s="86"/>
      <c r="S71" s="87"/>
    </row>
    <row r="72" spans="1:124" x14ac:dyDescent="0.3">
      <c r="A72" s="21"/>
      <c r="B72" s="38" t="s">
        <v>8</v>
      </c>
      <c r="C72" s="14" t="s">
        <v>114</v>
      </c>
      <c r="E72" s="17" t="s">
        <v>3</v>
      </c>
      <c r="F72" s="17">
        <v>1</v>
      </c>
      <c r="G72" s="17"/>
      <c r="H72" s="71"/>
      <c r="I72" s="64">
        <f t="shared" ref="I72" si="11">+H72*G72</f>
        <v>0</v>
      </c>
      <c r="P72" s="86"/>
      <c r="Q72" s="87"/>
      <c r="R72" s="86"/>
      <c r="S72" s="87"/>
    </row>
    <row r="73" spans="1:124" x14ac:dyDescent="0.3">
      <c r="A73" s="21"/>
      <c r="B73" s="38" t="s">
        <v>8</v>
      </c>
      <c r="C73" s="14" t="s">
        <v>113</v>
      </c>
      <c r="E73" s="17" t="s">
        <v>3</v>
      </c>
      <c r="F73" s="17">
        <v>1</v>
      </c>
      <c r="G73" s="17"/>
      <c r="H73" s="71"/>
      <c r="I73" s="64">
        <f t="shared" si="4"/>
        <v>0</v>
      </c>
      <c r="P73" s="86"/>
      <c r="Q73" s="87"/>
      <c r="R73" s="86"/>
      <c r="S73" s="87"/>
    </row>
    <row r="74" spans="1:124" x14ac:dyDescent="0.3">
      <c r="A74" s="21"/>
      <c r="B74" s="19"/>
      <c r="E74" s="17"/>
      <c r="F74" s="17"/>
      <c r="G74" s="17"/>
      <c r="H74" s="71"/>
      <c r="I74" s="65"/>
    </row>
    <row r="75" spans="1:124" s="41" customFormat="1" x14ac:dyDescent="0.3">
      <c r="A75" s="96" t="s">
        <v>64</v>
      </c>
      <c r="B75" s="97" t="s">
        <v>51</v>
      </c>
      <c r="C75" s="97"/>
      <c r="D75" s="98" t="str">
        <f>CONCATENATE("TOTAL § ",A75," …........")</f>
        <v>TOTAL § 5.7 …........</v>
      </c>
      <c r="E75" s="99"/>
      <c r="F75" s="99"/>
      <c r="G75" s="99"/>
      <c r="H75" s="100"/>
      <c r="I75" s="101">
        <f>SUM(I76:I95)</f>
        <v>0</v>
      </c>
      <c r="J75" s="88"/>
      <c r="K75" s="89"/>
      <c r="L75" s="89"/>
      <c r="M75" s="89"/>
      <c r="N75" s="89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78"/>
      <c r="BR75" s="78"/>
      <c r="BS75" s="78"/>
      <c r="BT75" s="78"/>
      <c r="BU75" s="78"/>
      <c r="BV75" s="78"/>
      <c r="BW75" s="78"/>
      <c r="BX75" s="78"/>
      <c r="BY75" s="78"/>
      <c r="BZ75" s="78"/>
      <c r="CA75" s="78"/>
      <c r="CB75" s="78"/>
      <c r="CC75" s="78"/>
      <c r="CD75" s="78"/>
      <c r="CE75" s="78"/>
      <c r="CF75" s="78"/>
      <c r="CG75" s="78"/>
      <c r="CH75" s="78"/>
      <c r="CI75" s="78"/>
      <c r="CJ75" s="78"/>
      <c r="CK75" s="78"/>
      <c r="CL75" s="78"/>
      <c r="CM75" s="78"/>
      <c r="CN75" s="78"/>
      <c r="CO75" s="78"/>
      <c r="CP75" s="78"/>
      <c r="CQ75" s="78"/>
      <c r="CR75" s="78"/>
      <c r="CS75" s="78"/>
      <c r="CT75" s="78"/>
      <c r="CU75" s="78"/>
      <c r="CV75" s="78"/>
      <c r="CW75" s="78"/>
      <c r="CX75" s="78"/>
      <c r="CY75" s="78"/>
      <c r="CZ75" s="78"/>
      <c r="DA75" s="78"/>
      <c r="DB75" s="78"/>
      <c r="DC75" s="78"/>
      <c r="DD75" s="78"/>
      <c r="DE75" s="78"/>
      <c r="DF75" s="78"/>
      <c r="DG75" s="78"/>
      <c r="DH75" s="78"/>
      <c r="DI75" s="78"/>
      <c r="DJ75" s="78"/>
      <c r="DK75" s="78"/>
      <c r="DL75" s="78"/>
      <c r="DM75" s="78"/>
      <c r="DN75" s="78"/>
      <c r="DO75" s="78"/>
      <c r="DP75" s="78"/>
      <c r="DQ75" s="78"/>
      <c r="DR75" s="78"/>
      <c r="DS75" s="78"/>
      <c r="DT75" s="78"/>
    </row>
    <row r="76" spans="1:124" x14ac:dyDescent="0.3">
      <c r="A76" s="21"/>
      <c r="B76" s="38" t="s">
        <v>8</v>
      </c>
      <c r="C76" s="14" t="s">
        <v>52</v>
      </c>
      <c r="E76" s="17" t="s">
        <v>3</v>
      </c>
      <c r="F76" s="17">
        <v>180</v>
      </c>
      <c r="G76" s="17"/>
      <c r="H76" s="72"/>
      <c r="I76" s="64">
        <f>+H76*G76</f>
        <v>0</v>
      </c>
    </row>
    <row r="77" spans="1:124" x14ac:dyDescent="0.3">
      <c r="A77" s="21"/>
      <c r="B77" s="38" t="s">
        <v>8</v>
      </c>
      <c r="C77" s="22" t="s">
        <v>115</v>
      </c>
      <c r="E77" s="17" t="s">
        <v>3</v>
      </c>
      <c r="F77" s="17">
        <v>1</v>
      </c>
      <c r="G77" s="17"/>
      <c r="H77" s="71"/>
      <c r="I77" s="64">
        <f t="shared" ref="I77:I79" si="12">+H77*G77</f>
        <v>0</v>
      </c>
      <c r="P77" s="86"/>
      <c r="Q77" s="87"/>
      <c r="R77" s="86"/>
      <c r="S77" s="87"/>
    </row>
    <row r="78" spans="1:124" x14ac:dyDescent="0.3">
      <c r="A78" s="21"/>
      <c r="B78" s="38" t="s">
        <v>8</v>
      </c>
      <c r="C78" s="14" t="s">
        <v>116</v>
      </c>
      <c r="E78" s="17" t="s">
        <v>0</v>
      </c>
      <c r="F78" s="17">
        <v>1</v>
      </c>
      <c r="G78" s="17"/>
      <c r="H78" s="71"/>
      <c r="I78" s="64">
        <f t="shared" si="12"/>
        <v>0</v>
      </c>
      <c r="P78" s="86"/>
      <c r="Q78" s="87"/>
      <c r="R78" s="86"/>
      <c r="S78" s="87"/>
    </row>
    <row r="79" spans="1:124" x14ac:dyDescent="0.3">
      <c r="A79" s="21"/>
      <c r="B79" s="38" t="s">
        <v>8</v>
      </c>
      <c r="C79" s="14" t="s">
        <v>117</v>
      </c>
      <c r="E79" s="17" t="s">
        <v>0</v>
      </c>
      <c r="F79" s="17">
        <v>1</v>
      </c>
      <c r="G79" s="17"/>
      <c r="H79" s="71"/>
      <c r="I79" s="64">
        <f t="shared" si="12"/>
        <v>0</v>
      </c>
      <c r="P79" s="86"/>
      <c r="Q79" s="87"/>
      <c r="R79" s="86"/>
      <c r="S79" s="87"/>
    </row>
    <row r="80" spans="1:124" x14ac:dyDescent="0.3">
      <c r="A80" s="21"/>
      <c r="B80" s="38" t="s">
        <v>8</v>
      </c>
      <c r="C80" s="14" t="s">
        <v>89</v>
      </c>
      <c r="E80" s="17" t="s">
        <v>0</v>
      </c>
      <c r="F80" s="17">
        <v>4</v>
      </c>
      <c r="G80" s="17"/>
      <c r="H80" s="71"/>
      <c r="I80" s="64">
        <f>+H80*G80</f>
        <v>0</v>
      </c>
      <c r="P80" s="86"/>
      <c r="Q80" s="87"/>
      <c r="R80" s="86"/>
      <c r="S80" s="87"/>
    </row>
    <row r="81" spans="1:19" x14ac:dyDescent="0.3">
      <c r="A81" s="21"/>
      <c r="B81" s="38" t="s">
        <v>8</v>
      </c>
      <c r="C81" s="14" t="s">
        <v>24</v>
      </c>
      <c r="E81" s="17" t="s">
        <v>0</v>
      </c>
      <c r="F81" s="17">
        <v>2</v>
      </c>
      <c r="G81" s="17"/>
      <c r="H81" s="71"/>
      <c r="I81" s="64">
        <f>+H81*G81</f>
        <v>0</v>
      </c>
      <c r="P81" s="86"/>
      <c r="Q81" s="87"/>
      <c r="R81" s="86"/>
      <c r="S81" s="87"/>
    </row>
    <row r="82" spans="1:19" x14ac:dyDescent="0.3">
      <c r="A82" s="21"/>
      <c r="B82" s="38" t="s">
        <v>8</v>
      </c>
      <c r="C82" s="14" t="s">
        <v>90</v>
      </c>
      <c r="E82" s="17" t="s">
        <v>0</v>
      </c>
      <c r="F82" s="17">
        <v>1</v>
      </c>
      <c r="G82" s="17"/>
      <c r="H82" s="71"/>
      <c r="I82" s="64">
        <f t="shared" ref="I82:I95" si="13">+H82*G82</f>
        <v>0</v>
      </c>
      <c r="P82" s="86"/>
      <c r="Q82" s="87"/>
      <c r="R82" s="86"/>
      <c r="S82" s="87"/>
    </row>
    <row r="83" spans="1:19" x14ac:dyDescent="0.3">
      <c r="A83" s="21"/>
      <c r="B83" s="38" t="s">
        <v>8</v>
      </c>
      <c r="C83" s="14" t="s">
        <v>91</v>
      </c>
      <c r="E83" s="17" t="s">
        <v>3</v>
      </c>
      <c r="F83" s="17">
        <v>1</v>
      </c>
      <c r="G83" s="17"/>
      <c r="H83" s="71"/>
      <c r="I83" s="64">
        <f t="shared" si="13"/>
        <v>0</v>
      </c>
      <c r="P83" s="86"/>
      <c r="Q83" s="87"/>
      <c r="R83" s="86"/>
      <c r="S83" s="87"/>
    </row>
    <row r="84" spans="1:19" x14ac:dyDescent="0.3">
      <c r="A84" s="21"/>
      <c r="B84" s="38" t="s">
        <v>8</v>
      </c>
      <c r="C84" s="22" t="s">
        <v>30</v>
      </c>
      <c r="E84" s="17" t="s">
        <v>0</v>
      </c>
      <c r="F84" s="17">
        <v>4</v>
      </c>
      <c r="G84" s="17"/>
      <c r="H84" s="71"/>
      <c r="I84" s="64">
        <f t="shared" si="13"/>
        <v>0</v>
      </c>
      <c r="P84" s="86"/>
      <c r="Q84" s="87"/>
      <c r="R84" s="86"/>
      <c r="S84" s="87"/>
    </row>
    <row r="85" spans="1:19" x14ac:dyDescent="0.3">
      <c r="A85" s="21"/>
      <c r="B85" s="38" t="s">
        <v>8</v>
      </c>
      <c r="C85" s="14" t="s">
        <v>92</v>
      </c>
      <c r="E85" s="17" t="s">
        <v>0</v>
      </c>
      <c r="F85" s="17">
        <v>1</v>
      </c>
      <c r="G85" s="17"/>
      <c r="H85" s="71"/>
      <c r="I85" s="64">
        <f t="shared" si="13"/>
        <v>0</v>
      </c>
      <c r="P85" s="86"/>
      <c r="Q85" s="87"/>
      <c r="R85" s="86"/>
      <c r="S85" s="87"/>
    </row>
    <row r="86" spans="1:19" x14ac:dyDescent="0.3">
      <c r="A86" s="21"/>
      <c r="B86" s="38" t="s">
        <v>8</v>
      </c>
      <c r="C86" s="14" t="s">
        <v>93</v>
      </c>
      <c r="E86" s="17" t="s">
        <v>0</v>
      </c>
      <c r="F86" s="17">
        <v>4</v>
      </c>
      <c r="G86" s="17"/>
      <c r="H86" s="71"/>
      <c r="I86" s="64">
        <f t="shared" si="13"/>
        <v>0</v>
      </c>
      <c r="P86" s="86"/>
      <c r="Q86" s="87"/>
      <c r="R86" s="86"/>
      <c r="S86" s="87"/>
    </row>
    <row r="87" spans="1:19" x14ac:dyDescent="0.3">
      <c r="A87" s="21"/>
      <c r="B87" s="38" t="s">
        <v>8</v>
      </c>
      <c r="C87" s="14" t="s">
        <v>94</v>
      </c>
      <c r="E87" s="17" t="s">
        <v>0</v>
      </c>
      <c r="F87" s="17">
        <v>4</v>
      </c>
      <c r="G87" s="17"/>
      <c r="H87" s="71"/>
      <c r="I87" s="64">
        <f t="shared" si="13"/>
        <v>0</v>
      </c>
      <c r="P87" s="86"/>
      <c r="Q87" s="87"/>
      <c r="R87" s="86"/>
      <c r="S87" s="87"/>
    </row>
    <row r="88" spans="1:19" x14ac:dyDescent="0.3">
      <c r="A88" s="21"/>
      <c r="B88" s="38" t="s">
        <v>8</v>
      </c>
      <c r="C88" s="22" t="s">
        <v>95</v>
      </c>
      <c r="E88" s="17" t="s">
        <v>0</v>
      </c>
      <c r="F88" s="17">
        <v>1</v>
      </c>
      <c r="G88" s="17"/>
      <c r="H88" s="71"/>
      <c r="I88" s="64">
        <f t="shared" si="13"/>
        <v>0</v>
      </c>
      <c r="P88" s="86"/>
      <c r="Q88" s="87"/>
      <c r="R88" s="86"/>
      <c r="S88" s="87"/>
    </row>
    <row r="89" spans="1:19" x14ac:dyDescent="0.3">
      <c r="A89" s="21"/>
      <c r="B89" s="38" t="s">
        <v>8</v>
      </c>
      <c r="C89" s="14" t="s">
        <v>96</v>
      </c>
      <c r="E89" s="17" t="s">
        <v>0</v>
      </c>
      <c r="F89" s="17">
        <v>1</v>
      </c>
      <c r="G89" s="17"/>
      <c r="H89" s="71"/>
      <c r="I89" s="64">
        <f t="shared" si="13"/>
        <v>0</v>
      </c>
      <c r="P89" s="86"/>
      <c r="Q89" s="87"/>
      <c r="R89" s="86"/>
      <c r="S89" s="87"/>
    </row>
    <row r="90" spans="1:19" x14ac:dyDescent="0.3">
      <c r="A90" s="21"/>
      <c r="B90" s="38" t="s">
        <v>8</v>
      </c>
      <c r="C90" s="14" t="s">
        <v>97</v>
      </c>
      <c r="E90" s="17" t="s">
        <v>3</v>
      </c>
      <c r="F90" s="17">
        <v>1</v>
      </c>
      <c r="G90" s="17"/>
      <c r="H90" s="71"/>
      <c r="I90" s="64">
        <f t="shared" si="13"/>
        <v>0</v>
      </c>
      <c r="P90" s="86"/>
      <c r="Q90" s="87"/>
      <c r="R90" s="86"/>
      <c r="S90" s="87"/>
    </row>
    <row r="91" spans="1:19" x14ac:dyDescent="0.3">
      <c r="A91" s="21"/>
      <c r="B91" s="38" t="s">
        <v>8</v>
      </c>
      <c r="C91" s="14" t="s">
        <v>118</v>
      </c>
      <c r="E91" s="17" t="s">
        <v>0</v>
      </c>
      <c r="F91" s="17">
        <v>1</v>
      </c>
      <c r="G91" s="17"/>
      <c r="H91" s="71"/>
      <c r="I91" s="64">
        <f t="shared" si="13"/>
        <v>0</v>
      </c>
      <c r="P91" s="86"/>
      <c r="Q91" s="87"/>
      <c r="R91" s="86"/>
      <c r="S91" s="87"/>
    </row>
    <row r="92" spans="1:19" x14ac:dyDescent="0.3">
      <c r="A92" s="21"/>
      <c r="B92" s="38" t="s">
        <v>8</v>
      </c>
      <c r="C92" s="14" t="s">
        <v>98</v>
      </c>
      <c r="E92" s="17" t="s">
        <v>0</v>
      </c>
      <c r="F92" s="17">
        <v>4</v>
      </c>
      <c r="G92" s="17"/>
      <c r="H92" s="71"/>
      <c r="I92" s="64">
        <f t="shared" si="13"/>
        <v>0</v>
      </c>
      <c r="P92" s="86"/>
      <c r="Q92" s="87"/>
      <c r="R92" s="86"/>
      <c r="S92" s="87"/>
    </row>
    <row r="93" spans="1:19" x14ac:dyDescent="0.3">
      <c r="A93" s="21"/>
      <c r="B93" s="38" t="s">
        <v>8</v>
      </c>
      <c r="C93" s="14" t="s">
        <v>11</v>
      </c>
      <c r="E93" s="17" t="s">
        <v>0</v>
      </c>
      <c r="F93" s="17">
        <v>1</v>
      </c>
      <c r="G93" s="17"/>
      <c r="H93" s="71"/>
      <c r="I93" s="64">
        <f t="shared" si="13"/>
        <v>0</v>
      </c>
      <c r="P93" s="86"/>
      <c r="Q93" s="87"/>
      <c r="R93" s="86"/>
      <c r="S93" s="87"/>
    </row>
    <row r="94" spans="1:19" x14ac:dyDescent="0.3">
      <c r="A94" s="21"/>
      <c r="B94" s="38" t="s">
        <v>8</v>
      </c>
      <c r="C94" s="22" t="s">
        <v>99</v>
      </c>
      <c r="E94" s="17" t="s">
        <v>0</v>
      </c>
      <c r="F94" s="17">
        <v>1</v>
      </c>
      <c r="G94" s="17"/>
      <c r="H94" s="71"/>
      <c r="I94" s="64">
        <f t="shared" si="13"/>
        <v>0</v>
      </c>
      <c r="P94" s="86"/>
      <c r="Q94" s="87"/>
      <c r="R94" s="86"/>
      <c r="S94" s="87"/>
    </row>
    <row r="95" spans="1:19" x14ac:dyDescent="0.3">
      <c r="A95" s="21"/>
      <c r="B95" s="38" t="s">
        <v>8</v>
      </c>
      <c r="C95" s="14" t="s">
        <v>21</v>
      </c>
      <c r="E95" s="17" t="s">
        <v>3</v>
      </c>
      <c r="F95" s="17">
        <v>1</v>
      </c>
      <c r="G95" s="17"/>
      <c r="H95" s="71"/>
      <c r="I95" s="64">
        <f t="shared" si="13"/>
        <v>0</v>
      </c>
      <c r="P95" s="86"/>
      <c r="Q95" s="87"/>
      <c r="R95" s="86"/>
      <c r="S95" s="87"/>
    </row>
    <row r="96" spans="1:19" x14ac:dyDescent="0.3">
      <c r="A96" s="21"/>
      <c r="B96" s="38"/>
      <c r="C96" s="14"/>
      <c r="E96" s="17"/>
      <c r="F96" s="17"/>
      <c r="G96" s="17"/>
      <c r="H96" s="72"/>
      <c r="I96" s="64"/>
    </row>
    <row r="97" spans="1:254" s="41" customFormat="1" x14ac:dyDescent="0.3">
      <c r="A97" s="96" t="s">
        <v>65</v>
      </c>
      <c r="B97" s="97" t="s">
        <v>53</v>
      </c>
      <c r="C97" s="97"/>
      <c r="D97" s="98" t="str">
        <f>CONCATENATE("TOTAL § ",A97," …........")</f>
        <v>TOTAL § 5.8 …........</v>
      </c>
      <c r="E97" s="99"/>
      <c r="F97" s="99"/>
      <c r="G97" s="99"/>
      <c r="H97" s="100"/>
      <c r="I97" s="101">
        <f>SUM(I98:I105)</f>
        <v>0</v>
      </c>
      <c r="J97" s="88"/>
      <c r="K97" s="89"/>
      <c r="L97" s="89"/>
      <c r="M97" s="89"/>
      <c r="N97" s="89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N97" s="78"/>
      <c r="AO97" s="78"/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  <c r="BH97" s="78"/>
      <c r="BI97" s="78"/>
      <c r="BJ97" s="78"/>
      <c r="BK97" s="78"/>
      <c r="BL97" s="78"/>
      <c r="BM97" s="78"/>
      <c r="BN97" s="78"/>
      <c r="BO97" s="78"/>
      <c r="BP97" s="78"/>
      <c r="BQ97" s="78"/>
      <c r="BR97" s="78"/>
      <c r="BS97" s="78"/>
      <c r="BT97" s="78"/>
      <c r="BU97" s="78"/>
      <c r="BV97" s="78"/>
      <c r="BW97" s="78"/>
      <c r="BX97" s="78"/>
      <c r="BY97" s="78"/>
      <c r="BZ97" s="78"/>
      <c r="CA97" s="78"/>
      <c r="CB97" s="78"/>
      <c r="CC97" s="78"/>
      <c r="CD97" s="78"/>
      <c r="CE97" s="78"/>
      <c r="CF97" s="78"/>
      <c r="CG97" s="78"/>
      <c r="CH97" s="78"/>
      <c r="CI97" s="78"/>
      <c r="CJ97" s="78"/>
      <c r="CK97" s="78"/>
      <c r="CL97" s="78"/>
      <c r="CM97" s="78"/>
      <c r="CN97" s="78"/>
      <c r="CO97" s="78"/>
      <c r="CP97" s="78"/>
      <c r="CQ97" s="78"/>
      <c r="CR97" s="78"/>
      <c r="CS97" s="78"/>
      <c r="CT97" s="78"/>
      <c r="CU97" s="78"/>
      <c r="CV97" s="78"/>
      <c r="CW97" s="78"/>
      <c r="CX97" s="78"/>
      <c r="CY97" s="78"/>
      <c r="CZ97" s="78"/>
      <c r="DA97" s="78"/>
      <c r="DB97" s="78"/>
      <c r="DC97" s="78"/>
      <c r="DD97" s="78"/>
      <c r="DE97" s="78"/>
      <c r="DF97" s="78"/>
      <c r="DG97" s="78"/>
      <c r="DH97" s="78"/>
      <c r="DI97" s="78"/>
      <c r="DJ97" s="78"/>
      <c r="DK97" s="78"/>
      <c r="DL97" s="78"/>
      <c r="DM97" s="78"/>
      <c r="DN97" s="78"/>
      <c r="DO97" s="78"/>
      <c r="DP97" s="78"/>
      <c r="DQ97" s="78"/>
      <c r="DR97" s="78"/>
      <c r="DS97" s="78"/>
      <c r="DT97" s="78"/>
    </row>
    <row r="98" spans="1:254" x14ac:dyDescent="0.3">
      <c r="A98" s="21"/>
      <c r="B98" s="38" t="s">
        <v>8</v>
      </c>
      <c r="C98" s="14" t="s">
        <v>31</v>
      </c>
      <c r="E98" s="17" t="s">
        <v>0</v>
      </c>
      <c r="F98" s="17">
        <v>1</v>
      </c>
      <c r="G98" s="17"/>
      <c r="H98" s="71"/>
      <c r="I98" s="64">
        <f>+H98*G98</f>
        <v>0</v>
      </c>
      <c r="J98" s="85"/>
      <c r="N98" s="15"/>
    </row>
    <row r="99" spans="1:254" x14ac:dyDescent="0.3">
      <c r="A99" s="21"/>
      <c r="B99" s="38" t="s">
        <v>8</v>
      </c>
      <c r="C99" s="14" t="s">
        <v>50</v>
      </c>
      <c r="E99" s="17" t="s">
        <v>3</v>
      </c>
      <c r="F99" s="17">
        <v>1</v>
      </c>
      <c r="G99" s="17"/>
      <c r="H99" s="71"/>
      <c r="I99" s="64">
        <f t="shared" ref="I99:I105" si="14">+H99*G99</f>
        <v>0</v>
      </c>
      <c r="J99" s="85"/>
      <c r="L99" s="93"/>
      <c r="N99" s="15"/>
    </row>
    <row r="100" spans="1:254" s="42" customFormat="1" x14ac:dyDescent="0.3">
      <c r="A100" s="45"/>
      <c r="B100" s="38" t="s">
        <v>8</v>
      </c>
      <c r="C100" s="14" t="s">
        <v>32</v>
      </c>
      <c r="D100" s="43"/>
      <c r="E100" s="17" t="s">
        <v>3</v>
      </c>
      <c r="F100" s="17">
        <v>1</v>
      </c>
      <c r="G100" s="17"/>
      <c r="H100" s="71"/>
      <c r="I100" s="64">
        <f t="shared" si="14"/>
        <v>0</v>
      </c>
      <c r="J100" s="91"/>
      <c r="K100" s="91"/>
      <c r="L100" s="91"/>
      <c r="M100" s="91"/>
    </row>
    <row r="101" spans="1:254" s="22" customFormat="1" x14ac:dyDescent="0.3">
      <c r="A101" s="21"/>
      <c r="B101" s="38" t="s">
        <v>8</v>
      </c>
      <c r="C101" s="14" t="s">
        <v>95</v>
      </c>
      <c r="D101" s="16"/>
      <c r="E101" s="17" t="s">
        <v>0</v>
      </c>
      <c r="F101" s="17">
        <v>1</v>
      </c>
      <c r="G101" s="17"/>
      <c r="H101" s="71"/>
      <c r="I101" s="64">
        <f t="shared" si="14"/>
        <v>0</v>
      </c>
      <c r="J101" s="85"/>
      <c r="K101" s="85"/>
      <c r="L101" s="85"/>
      <c r="M101" s="8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  <c r="DS101" s="15"/>
      <c r="DT101" s="15"/>
      <c r="DU101" s="15"/>
      <c r="DV101" s="15"/>
      <c r="DW101" s="15"/>
      <c r="DX101" s="15"/>
      <c r="DY101" s="15"/>
      <c r="DZ101" s="15"/>
      <c r="EA101" s="15"/>
      <c r="EB101" s="15"/>
      <c r="EC101" s="15"/>
      <c r="ED101" s="15"/>
      <c r="EE101" s="15"/>
      <c r="EF101" s="15"/>
      <c r="EG101" s="15"/>
      <c r="EH101" s="15"/>
      <c r="EI101" s="15"/>
      <c r="EJ101" s="15"/>
      <c r="EK101" s="15"/>
      <c r="EL101" s="15"/>
      <c r="EM101" s="15"/>
      <c r="EN101" s="15"/>
      <c r="EO101" s="15"/>
      <c r="EP101" s="15"/>
      <c r="EQ101" s="15"/>
      <c r="ER101" s="15"/>
      <c r="ES101" s="15"/>
      <c r="ET101" s="15"/>
      <c r="EU101" s="15"/>
      <c r="EV101" s="15"/>
      <c r="EW101" s="15"/>
      <c r="EX101" s="15"/>
      <c r="EY101" s="15"/>
      <c r="EZ101" s="15"/>
      <c r="FA101" s="15"/>
      <c r="FB101" s="15"/>
      <c r="FC101" s="15"/>
      <c r="FD101" s="15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  <c r="FO101" s="15"/>
      <c r="FP101" s="15"/>
      <c r="FQ101" s="15"/>
      <c r="FR101" s="15"/>
      <c r="FS101" s="15"/>
      <c r="FT101" s="15"/>
      <c r="FU101" s="15"/>
      <c r="FV101" s="15"/>
      <c r="FW101" s="15"/>
      <c r="FX101" s="15"/>
      <c r="FY101" s="15"/>
      <c r="FZ101" s="15"/>
      <c r="GA101" s="15"/>
      <c r="GB101" s="15"/>
      <c r="GC101" s="15"/>
      <c r="GD101" s="15"/>
      <c r="GE101" s="15"/>
      <c r="GF101" s="15"/>
      <c r="GG101" s="15"/>
      <c r="GH101" s="15"/>
      <c r="GI101" s="15"/>
      <c r="GJ101" s="15"/>
      <c r="GK101" s="15"/>
      <c r="GL101" s="15"/>
      <c r="GM101" s="15"/>
      <c r="GN101" s="15"/>
      <c r="GO101" s="15"/>
      <c r="GP101" s="15"/>
      <c r="GQ101" s="15"/>
      <c r="GR101" s="15"/>
      <c r="GS101" s="15"/>
      <c r="GT101" s="15"/>
      <c r="GU101" s="15"/>
      <c r="GV101" s="15"/>
      <c r="GW101" s="15"/>
      <c r="GX101" s="15"/>
      <c r="GY101" s="15"/>
      <c r="GZ101" s="15"/>
      <c r="HA101" s="15"/>
      <c r="HB101" s="15"/>
      <c r="HC101" s="15"/>
      <c r="HD101" s="15"/>
      <c r="HE101" s="15"/>
      <c r="HF101" s="15"/>
      <c r="HG101" s="15"/>
      <c r="HH101" s="15"/>
      <c r="HI101" s="15"/>
      <c r="HJ101" s="15"/>
      <c r="HK101" s="15"/>
      <c r="HL101" s="15"/>
      <c r="HM101" s="15"/>
      <c r="HN101" s="15"/>
      <c r="HO101" s="15"/>
      <c r="HP101" s="15"/>
      <c r="HQ101" s="15"/>
      <c r="HR101" s="15"/>
      <c r="HS101" s="15"/>
      <c r="HT101" s="15"/>
      <c r="HU101" s="15"/>
      <c r="HV101" s="15"/>
      <c r="HW101" s="15"/>
      <c r="HX101" s="15"/>
      <c r="HY101" s="15"/>
      <c r="HZ101" s="15"/>
      <c r="IA101" s="15"/>
      <c r="IB101" s="15"/>
      <c r="IC101" s="15"/>
      <c r="ID101" s="15"/>
      <c r="IE101" s="15"/>
      <c r="IF101" s="15"/>
      <c r="IG101" s="15"/>
      <c r="IH101" s="15"/>
      <c r="II101" s="15"/>
      <c r="IJ101" s="15"/>
      <c r="IK101" s="15"/>
      <c r="IL101" s="15"/>
      <c r="IM101" s="15"/>
      <c r="IN101" s="15"/>
      <c r="IO101" s="15"/>
      <c r="IP101" s="15"/>
      <c r="IQ101" s="15"/>
      <c r="IR101" s="15"/>
      <c r="IS101" s="15"/>
      <c r="IT101" s="15"/>
    </row>
    <row r="102" spans="1:254" s="22" customFormat="1" x14ac:dyDescent="0.3">
      <c r="A102" s="21"/>
      <c r="B102" s="38" t="s">
        <v>8</v>
      </c>
      <c r="C102" s="14" t="s">
        <v>143</v>
      </c>
      <c r="D102" s="16"/>
      <c r="E102" s="17" t="s">
        <v>0</v>
      </c>
      <c r="F102" s="17">
        <v>1</v>
      </c>
      <c r="G102" s="17"/>
      <c r="H102" s="71"/>
      <c r="I102" s="64">
        <f t="shared" si="14"/>
        <v>0</v>
      </c>
      <c r="J102" s="85"/>
      <c r="K102" s="85"/>
      <c r="L102" s="85"/>
      <c r="M102" s="8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  <c r="BO102" s="15"/>
      <c r="BP102" s="15"/>
      <c r="BQ102" s="15"/>
      <c r="BR102" s="15"/>
      <c r="BS102" s="15"/>
      <c r="BT102" s="15"/>
      <c r="BU102" s="15"/>
      <c r="BV102" s="15"/>
      <c r="BW102" s="15"/>
      <c r="BX102" s="15"/>
      <c r="BY102" s="15"/>
      <c r="BZ102" s="15"/>
      <c r="CA102" s="15"/>
      <c r="CB102" s="15"/>
      <c r="CC102" s="15"/>
      <c r="CD102" s="15"/>
      <c r="CE102" s="15"/>
      <c r="CF102" s="15"/>
      <c r="CG102" s="15"/>
      <c r="CH102" s="15"/>
      <c r="CI102" s="15"/>
      <c r="CJ102" s="15"/>
      <c r="CK102" s="15"/>
      <c r="CL102" s="15"/>
      <c r="CM102" s="15"/>
      <c r="CN102" s="15"/>
      <c r="CO102" s="15"/>
      <c r="CP102" s="15"/>
      <c r="CQ102" s="15"/>
      <c r="CR102" s="15"/>
      <c r="CS102" s="15"/>
      <c r="CT102" s="15"/>
      <c r="CU102" s="15"/>
      <c r="CV102" s="15"/>
      <c r="CW102" s="15"/>
      <c r="CX102" s="15"/>
      <c r="CY102" s="15"/>
      <c r="CZ102" s="15"/>
      <c r="DA102" s="15"/>
      <c r="DB102" s="15"/>
      <c r="DC102" s="15"/>
      <c r="DD102" s="15"/>
      <c r="DE102" s="15"/>
      <c r="DF102" s="15"/>
      <c r="DG102" s="15"/>
      <c r="DH102" s="15"/>
      <c r="DI102" s="15"/>
      <c r="DJ102" s="15"/>
      <c r="DK102" s="15"/>
      <c r="DL102" s="15"/>
      <c r="DM102" s="15"/>
      <c r="DN102" s="15"/>
      <c r="DO102" s="15"/>
      <c r="DP102" s="15"/>
      <c r="DQ102" s="15"/>
      <c r="DR102" s="15"/>
      <c r="DS102" s="15"/>
      <c r="DT102" s="15"/>
      <c r="DU102" s="15"/>
      <c r="DV102" s="15"/>
      <c r="DW102" s="15"/>
      <c r="DX102" s="15"/>
      <c r="DY102" s="15"/>
      <c r="DZ102" s="15"/>
      <c r="EA102" s="15"/>
      <c r="EB102" s="15"/>
      <c r="EC102" s="15"/>
      <c r="ED102" s="15"/>
      <c r="EE102" s="15"/>
      <c r="EF102" s="15"/>
      <c r="EG102" s="15"/>
      <c r="EH102" s="15"/>
      <c r="EI102" s="15"/>
      <c r="EJ102" s="15"/>
      <c r="EK102" s="15"/>
      <c r="EL102" s="15"/>
      <c r="EM102" s="15"/>
      <c r="EN102" s="15"/>
      <c r="EO102" s="15"/>
      <c r="EP102" s="15"/>
      <c r="EQ102" s="15"/>
      <c r="ER102" s="15"/>
      <c r="ES102" s="15"/>
      <c r="ET102" s="15"/>
      <c r="EU102" s="15"/>
      <c r="EV102" s="15"/>
      <c r="EW102" s="15"/>
      <c r="EX102" s="15"/>
      <c r="EY102" s="15"/>
      <c r="EZ102" s="15"/>
      <c r="FA102" s="15"/>
      <c r="FB102" s="15"/>
      <c r="FC102" s="15"/>
      <c r="FD102" s="15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  <c r="FO102" s="15"/>
      <c r="FP102" s="15"/>
      <c r="FQ102" s="15"/>
      <c r="FR102" s="15"/>
      <c r="FS102" s="15"/>
      <c r="FT102" s="15"/>
      <c r="FU102" s="15"/>
      <c r="FV102" s="15"/>
      <c r="FW102" s="15"/>
      <c r="FX102" s="15"/>
      <c r="FY102" s="15"/>
      <c r="FZ102" s="15"/>
      <c r="GA102" s="15"/>
      <c r="GB102" s="15"/>
      <c r="GC102" s="15"/>
      <c r="GD102" s="15"/>
      <c r="GE102" s="15"/>
      <c r="GF102" s="15"/>
      <c r="GG102" s="15"/>
      <c r="GH102" s="15"/>
      <c r="GI102" s="15"/>
      <c r="GJ102" s="15"/>
      <c r="GK102" s="15"/>
      <c r="GL102" s="15"/>
      <c r="GM102" s="15"/>
      <c r="GN102" s="15"/>
      <c r="GO102" s="15"/>
      <c r="GP102" s="15"/>
      <c r="GQ102" s="15"/>
      <c r="GR102" s="15"/>
      <c r="GS102" s="15"/>
      <c r="GT102" s="15"/>
      <c r="GU102" s="15"/>
      <c r="GV102" s="15"/>
      <c r="GW102" s="15"/>
      <c r="GX102" s="15"/>
      <c r="GY102" s="15"/>
      <c r="GZ102" s="15"/>
      <c r="HA102" s="15"/>
      <c r="HB102" s="15"/>
      <c r="HC102" s="15"/>
      <c r="HD102" s="15"/>
      <c r="HE102" s="15"/>
      <c r="HF102" s="15"/>
      <c r="HG102" s="15"/>
      <c r="HH102" s="15"/>
      <c r="HI102" s="15"/>
      <c r="HJ102" s="15"/>
      <c r="HK102" s="15"/>
      <c r="HL102" s="15"/>
      <c r="HM102" s="15"/>
      <c r="HN102" s="15"/>
      <c r="HO102" s="15"/>
      <c r="HP102" s="15"/>
      <c r="HQ102" s="15"/>
      <c r="HR102" s="15"/>
      <c r="HS102" s="15"/>
      <c r="HT102" s="15"/>
      <c r="HU102" s="15"/>
      <c r="HV102" s="15"/>
      <c r="HW102" s="15"/>
      <c r="HX102" s="15"/>
      <c r="HY102" s="15"/>
      <c r="HZ102" s="15"/>
      <c r="IA102" s="15"/>
      <c r="IB102" s="15"/>
      <c r="IC102" s="15"/>
      <c r="ID102" s="15"/>
      <c r="IE102" s="15"/>
      <c r="IF102" s="15"/>
      <c r="IG102" s="15"/>
      <c r="IH102" s="15"/>
      <c r="II102" s="15"/>
      <c r="IJ102" s="15"/>
      <c r="IK102" s="15"/>
      <c r="IL102" s="15"/>
      <c r="IM102" s="15"/>
      <c r="IN102" s="15"/>
      <c r="IO102" s="15"/>
      <c r="IP102" s="15"/>
      <c r="IQ102" s="15"/>
      <c r="IR102" s="15"/>
      <c r="IS102" s="15"/>
      <c r="IT102" s="15"/>
    </row>
    <row r="103" spans="1:254" s="22" customFormat="1" x14ac:dyDescent="0.3">
      <c r="A103" s="21"/>
      <c r="B103" s="38" t="s">
        <v>8</v>
      </c>
      <c r="C103" s="14" t="s">
        <v>54</v>
      </c>
      <c r="D103" s="16"/>
      <c r="E103" s="17" t="s">
        <v>0</v>
      </c>
      <c r="F103" s="17">
        <v>2</v>
      </c>
      <c r="G103" s="17"/>
      <c r="H103" s="71"/>
      <c r="I103" s="64">
        <f t="shared" si="14"/>
        <v>0</v>
      </c>
      <c r="J103" s="85"/>
      <c r="K103" s="85"/>
      <c r="L103" s="85"/>
      <c r="M103" s="8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  <c r="BU103" s="15"/>
      <c r="BV103" s="15"/>
      <c r="BW103" s="15"/>
      <c r="BX103" s="15"/>
      <c r="BY103" s="15"/>
      <c r="BZ103" s="15"/>
      <c r="CA103" s="15"/>
      <c r="CB103" s="15"/>
      <c r="CC103" s="15"/>
      <c r="CD103" s="15"/>
      <c r="CE103" s="15"/>
      <c r="CF103" s="15"/>
      <c r="CG103" s="15"/>
      <c r="CH103" s="15"/>
      <c r="CI103" s="15"/>
      <c r="CJ103" s="15"/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  <c r="DO103" s="15"/>
      <c r="DP103" s="15"/>
      <c r="DQ103" s="15"/>
      <c r="DR103" s="15"/>
      <c r="DS103" s="15"/>
      <c r="DT103" s="15"/>
      <c r="DU103" s="15"/>
      <c r="DV103" s="15"/>
      <c r="DW103" s="15"/>
      <c r="DX103" s="15"/>
      <c r="DY103" s="15"/>
      <c r="DZ103" s="15"/>
      <c r="EA103" s="15"/>
      <c r="EB103" s="15"/>
      <c r="EC103" s="15"/>
      <c r="ED103" s="15"/>
      <c r="EE103" s="15"/>
      <c r="EF103" s="15"/>
      <c r="EG103" s="15"/>
      <c r="EH103" s="15"/>
      <c r="EI103" s="15"/>
      <c r="EJ103" s="15"/>
      <c r="EK103" s="15"/>
      <c r="EL103" s="15"/>
      <c r="EM103" s="15"/>
      <c r="EN103" s="15"/>
      <c r="EO103" s="15"/>
      <c r="EP103" s="15"/>
      <c r="EQ103" s="15"/>
      <c r="ER103" s="15"/>
      <c r="ES103" s="15"/>
      <c r="ET103" s="15"/>
      <c r="EU103" s="15"/>
      <c r="EV103" s="15"/>
      <c r="EW103" s="15"/>
      <c r="EX103" s="15"/>
      <c r="EY103" s="15"/>
      <c r="EZ103" s="15"/>
      <c r="FA103" s="15"/>
      <c r="FB103" s="15"/>
      <c r="FC103" s="15"/>
      <c r="FD103" s="15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  <c r="FO103" s="15"/>
      <c r="FP103" s="15"/>
      <c r="FQ103" s="15"/>
      <c r="FR103" s="15"/>
      <c r="FS103" s="15"/>
      <c r="FT103" s="15"/>
      <c r="FU103" s="15"/>
      <c r="FV103" s="15"/>
      <c r="FW103" s="15"/>
      <c r="FX103" s="15"/>
      <c r="FY103" s="15"/>
      <c r="FZ103" s="15"/>
      <c r="GA103" s="15"/>
      <c r="GB103" s="15"/>
      <c r="GC103" s="15"/>
      <c r="GD103" s="15"/>
      <c r="GE103" s="15"/>
      <c r="GF103" s="15"/>
      <c r="GG103" s="15"/>
      <c r="GH103" s="15"/>
      <c r="GI103" s="15"/>
      <c r="GJ103" s="15"/>
      <c r="GK103" s="15"/>
      <c r="GL103" s="15"/>
      <c r="GM103" s="15"/>
      <c r="GN103" s="15"/>
      <c r="GO103" s="15"/>
      <c r="GP103" s="15"/>
      <c r="GQ103" s="15"/>
      <c r="GR103" s="15"/>
      <c r="GS103" s="15"/>
      <c r="GT103" s="15"/>
      <c r="GU103" s="15"/>
      <c r="GV103" s="15"/>
      <c r="GW103" s="15"/>
      <c r="GX103" s="15"/>
      <c r="GY103" s="15"/>
      <c r="GZ103" s="15"/>
      <c r="HA103" s="15"/>
      <c r="HB103" s="15"/>
      <c r="HC103" s="15"/>
      <c r="HD103" s="15"/>
      <c r="HE103" s="15"/>
      <c r="HF103" s="15"/>
      <c r="HG103" s="15"/>
      <c r="HH103" s="15"/>
      <c r="HI103" s="15"/>
      <c r="HJ103" s="15"/>
      <c r="HK103" s="15"/>
      <c r="HL103" s="15"/>
      <c r="HM103" s="15"/>
      <c r="HN103" s="15"/>
      <c r="HO103" s="15"/>
      <c r="HP103" s="15"/>
      <c r="HQ103" s="15"/>
      <c r="HR103" s="15"/>
      <c r="HS103" s="15"/>
      <c r="HT103" s="15"/>
      <c r="HU103" s="15"/>
      <c r="HV103" s="15"/>
      <c r="HW103" s="15"/>
      <c r="HX103" s="15"/>
      <c r="HY103" s="15"/>
      <c r="HZ103" s="15"/>
      <c r="IA103" s="15"/>
      <c r="IB103" s="15"/>
      <c r="IC103" s="15"/>
      <c r="ID103" s="15"/>
      <c r="IE103" s="15"/>
      <c r="IF103" s="15"/>
      <c r="IG103" s="15"/>
      <c r="IH103" s="15"/>
      <c r="II103" s="15"/>
      <c r="IJ103" s="15"/>
      <c r="IK103" s="15"/>
      <c r="IL103" s="15"/>
      <c r="IM103" s="15"/>
      <c r="IN103" s="15"/>
      <c r="IO103" s="15"/>
      <c r="IP103" s="15"/>
      <c r="IQ103" s="15"/>
      <c r="IR103" s="15"/>
      <c r="IS103" s="15"/>
      <c r="IT103" s="15"/>
    </row>
    <row r="104" spans="1:254" s="42" customFormat="1" x14ac:dyDescent="0.3">
      <c r="A104" s="95"/>
      <c r="B104" s="38" t="s">
        <v>8</v>
      </c>
      <c r="C104" s="14" t="s">
        <v>25</v>
      </c>
      <c r="D104" s="43"/>
      <c r="E104" s="17" t="s">
        <v>3</v>
      </c>
      <c r="F104" s="17">
        <v>1</v>
      </c>
      <c r="G104" s="17"/>
      <c r="H104" s="71"/>
      <c r="I104" s="64">
        <f t="shared" si="14"/>
        <v>0</v>
      </c>
      <c r="J104" s="91"/>
      <c r="K104" s="91"/>
      <c r="L104" s="91"/>
      <c r="M104" s="91"/>
    </row>
    <row r="105" spans="1:254" s="22" customFormat="1" x14ac:dyDescent="0.3">
      <c r="A105" s="21"/>
      <c r="B105" s="38" t="s">
        <v>8</v>
      </c>
      <c r="C105" s="14" t="s">
        <v>29</v>
      </c>
      <c r="D105" s="16"/>
      <c r="E105" s="17" t="s">
        <v>3</v>
      </c>
      <c r="F105" s="17">
        <v>1</v>
      </c>
      <c r="G105" s="17"/>
      <c r="H105" s="71"/>
      <c r="I105" s="64">
        <f t="shared" si="14"/>
        <v>0</v>
      </c>
      <c r="J105" s="85"/>
      <c r="K105" s="85"/>
      <c r="L105" s="85"/>
      <c r="M105" s="8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  <c r="DU105" s="15"/>
      <c r="DV105" s="15"/>
      <c r="DW105" s="15"/>
      <c r="DX105" s="15"/>
      <c r="DY105" s="15"/>
      <c r="DZ105" s="15"/>
      <c r="EA105" s="15"/>
      <c r="EB105" s="15"/>
      <c r="EC105" s="15"/>
      <c r="ED105" s="15"/>
      <c r="EE105" s="15"/>
      <c r="EF105" s="15"/>
      <c r="EG105" s="15"/>
      <c r="EH105" s="15"/>
      <c r="EI105" s="15"/>
      <c r="EJ105" s="15"/>
      <c r="EK105" s="15"/>
      <c r="EL105" s="15"/>
      <c r="EM105" s="15"/>
      <c r="EN105" s="15"/>
      <c r="EO105" s="15"/>
      <c r="EP105" s="15"/>
      <c r="EQ105" s="15"/>
      <c r="ER105" s="15"/>
      <c r="ES105" s="15"/>
      <c r="ET105" s="15"/>
      <c r="EU105" s="15"/>
      <c r="EV105" s="15"/>
      <c r="EW105" s="15"/>
      <c r="EX105" s="15"/>
      <c r="EY105" s="15"/>
      <c r="EZ105" s="15"/>
      <c r="FA105" s="15"/>
      <c r="FB105" s="15"/>
      <c r="FC105" s="15"/>
      <c r="FD105" s="15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  <c r="FO105" s="15"/>
      <c r="FP105" s="15"/>
      <c r="FQ105" s="15"/>
      <c r="FR105" s="15"/>
      <c r="FS105" s="15"/>
      <c r="FT105" s="15"/>
      <c r="FU105" s="15"/>
      <c r="FV105" s="15"/>
      <c r="FW105" s="15"/>
      <c r="FX105" s="15"/>
      <c r="FY105" s="15"/>
      <c r="FZ105" s="15"/>
      <c r="GA105" s="15"/>
      <c r="GB105" s="15"/>
      <c r="GC105" s="15"/>
      <c r="GD105" s="15"/>
      <c r="GE105" s="15"/>
      <c r="GF105" s="15"/>
      <c r="GG105" s="15"/>
      <c r="GH105" s="15"/>
      <c r="GI105" s="15"/>
      <c r="GJ105" s="15"/>
      <c r="GK105" s="15"/>
      <c r="GL105" s="15"/>
      <c r="GM105" s="15"/>
      <c r="GN105" s="15"/>
      <c r="GO105" s="15"/>
      <c r="GP105" s="15"/>
      <c r="GQ105" s="15"/>
      <c r="GR105" s="15"/>
      <c r="GS105" s="15"/>
      <c r="GT105" s="15"/>
      <c r="GU105" s="15"/>
      <c r="GV105" s="15"/>
      <c r="GW105" s="15"/>
      <c r="GX105" s="15"/>
      <c r="GY105" s="15"/>
      <c r="GZ105" s="15"/>
      <c r="HA105" s="15"/>
      <c r="HB105" s="15"/>
      <c r="HC105" s="15"/>
      <c r="HD105" s="15"/>
      <c r="HE105" s="15"/>
      <c r="HF105" s="15"/>
      <c r="HG105" s="15"/>
      <c r="HH105" s="15"/>
      <c r="HI105" s="15"/>
      <c r="HJ105" s="15"/>
      <c r="HK105" s="15"/>
      <c r="HL105" s="15"/>
      <c r="HM105" s="15"/>
      <c r="HN105" s="15"/>
      <c r="HO105" s="15"/>
      <c r="HP105" s="15"/>
      <c r="HQ105" s="15"/>
      <c r="HR105" s="15"/>
      <c r="HS105" s="15"/>
      <c r="HT105" s="15"/>
      <c r="HU105" s="15"/>
      <c r="HV105" s="15"/>
      <c r="HW105" s="15"/>
      <c r="HX105" s="15"/>
      <c r="HY105" s="15"/>
      <c r="HZ105" s="15"/>
      <c r="IA105" s="15"/>
      <c r="IB105" s="15"/>
      <c r="IC105" s="15"/>
      <c r="ID105" s="15"/>
      <c r="IE105" s="15"/>
      <c r="IF105" s="15"/>
      <c r="IG105" s="15"/>
      <c r="IH105" s="15"/>
      <c r="II105" s="15"/>
      <c r="IJ105" s="15"/>
      <c r="IK105" s="15"/>
      <c r="IL105" s="15"/>
      <c r="IM105" s="15"/>
      <c r="IN105" s="15"/>
      <c r="IO105" s="15"/>
      <c r="IP105" s="15"/>
      <c r="IQ105" s="15"/>
      <c r="IR105" s="15"/>
      <c r="IS105" s="15"/>
      <c r="IT105" s="15"/>
    </row>
    <row r="106" spans="1:254" s="22" customFormat="1" x14ac:dyDescent="0.3">
      <c r="A106" s="21"/>
      <c r="B106" s="19"/>
      <c r="D106" s="16"/>
      <c r="E106" s="17"/>
      <c r="F106" s="17"/>
      <c r="G106" s="17"/>
      <c r="H106" s="71"/>
      <c r="I106" s="65"/>
      <c r="J106" s="14"/>
      <c r="K106" s="85"/>
      <c r="L106" s="85"/>
      <c r="M106" s="85"/>
      <c r="N106" s="8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  <c r="DU106" s="15"/>
      <c r="DV106" s="15"/>
      <c r="DW106" s="15"/>
      <c r="DX106" s="15"/>
      <c r="DY106" s="15"/>
      <c r="DZ106" s="15"/>
      <c r="EA106" s="15"/>
      <c r="EB106" s="15"/>
      <c r="EC106" s="15"/>
      <c r="ED106" s="15"/>
      <c r="EE106" s="15"/>
      <c r="EF106" s="15"/>
      <c r="EG106" s="15"/>
      <c r="EH106" s="15"/>
      <c r="EI106" s="15"/>
      <c r="EJ106" s="15"/>
      <c r="EK106" s="15"/>
      <c r="EL106" s="15"/>
      <c r="EM106" s="15"/>
      <c r="EN106" s="15"/>
      <c r="EO106" s="15"/>
      <c r="EP106" s="15"/>
      <c r="EQ106" s="15"/>
      <c r="ER106" s="15"/>
      <c r="ES106" s="15"/>
      <c r="ET106" s="15"/>
      <c r="EU106" s="15"/>
      <c r="EV106" s="15"/>
      <c r="EW106" s="15"/>
      <c r="EX106" s="15"/>
      <c r="EY106" s="15"/>
      <c r="EZ106" s="15"/>
      <c r="FA106" s="15"/>
      <c r="FB106" s="15"/>
      <c r="FC106" s="15"/>
      <c r="FD106" s="15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  <c r="FO106" s="15"/>
      <c r="FP106" s="15"/>
      <c r="FQ106" s="15"/>
      <c r="FR106" s="15"/>
      <c r="FS106" s="15"/>
      <c r="FT106" s="15"/>
      <c r="FU106" s="15"/>
      <c r="FV106" s="15"/>
      <c r="FW106" s="15"/>
      <c r="FX106" s="15"/>
      <c r="FY106" s="15"/>
      <c r="FZ106" s="15"/>
      <c r="GA106" s="15"/>
      <c r="GB106" s="15"/>
      <c r="GC106" s="15"/>
      <c r="GD106" s="15"/>
      <c r="GE106" s="15"/>
      <c r="GF106" s="15"/>
      <c r="GG106" s="15"/>
      <c r="GH106" s="15"/>
      <c r="GI106" s="15"/>
      <c r="GJ106" s="15"/>
      <c r="GK106" s="15"/>
      <c r="GL106" s="15"/>
      <c r="GM106" s="15"/>
      <c r="GN106" s="15"/>
      <c r="GO106" s="15"/>
      <c r="GP106" s="15"/>
      <c r="GQ106" s="15"/>
      <c r="GR106" s="15"/>
      <c r="GS106" s="15"/>
      <c r="GT106" s="15"/>
      <c r="GU106" s="15"/>
      <c r="GV106" s="15"/>
      <c r="GW106" s="15"/>
      <c r="GX106" s="15"/>
      <c r="GY106" s="15"/>
      <c r="GZ106" s="15"/>
      <c r="HA106" s="15"/>
      <c r="HB106" s="15"/>
      <c r="HC106" s="15"/>
      <c r="HD106" s="15"/>
      <c r="HE106" s="15"/>
      <c r="HF106" s="15"/>
      <c r="HG106" s="15"/>
      <c r="HH106" s="15"/>
      <c r="HI106" s="15"/>
      <c r="HJ106" s="15"/>
      <c r="HK106" s="15"/>
      <c r="HL106" s="15"/>
      <c r="HM106" s="15"/>
      <c r="HN106" s="15"/>
      <c r="HO106" s="15"/>
      <c r="HP106" s="15"/>
      <c r="HQ106" s="15"/>
      <c r="HR106" s="15"/>
      <c r="HS106" s="15"/>
      <c r="HT106" s="15"/>
      <c r="HU106" s="15"/>
      <c r="HV106" s="15"/>
      <c r="HW106" s="15"/>
      <c r="HX106" s="15"/>
      <c r="HY106" s="15"/>
      <c r="HZ106" s="15"/>
      <c r="IA106" s="15"/>
      <c r="IB106" s="15"/>
      <c r="IC106" s="15"/>
      <c r="ID106" s="15"/>
      <c r="IE106" s="15"/>
      <c r="IF106" s="15"/>
      <c r="IG106" s="15"/>
      <c r="IH106" s="15"/>
      <c r="II106" s="15"/>
      <c r="IJ106" s="15"/>
      <c r="IK106" s="15"/>
      <c r="IL106" s="15"/>
      <c r="IM106" s="15"/>
      <c r="IN106" s="15"/>
      <c r="IO106" s="15"/>
      <c r="IP106" s="15"/>
      <c r="IQ106" s="15"/>
      <c r="IR106" s="15"/>
      <c r="IS106" s="15"/>
      <c r="IT106" s="15"/>
    </row>
    <row r="107" spans="1:254" s="76" customFormat="1" x14ac:dyDescent="0.3">
      <c r="A107" s="96" t="s">
        <v>66</v>
      </c>
      <c r="B107" s="97" t="s">
        <v>26</v>
      </c>
      <c r="C107" s="97"/>
      <c r="D107" s="98" t="str">
        <f>CONCATENATE("TOTAL § ",A107," …........")</f>
        <v>TOTAL § 5.9 …........</v>
      </c>
      <c r="E107" s="99"/>
      <c r="F107" s="99"/>
      <c r="G107" s="99"/>
      <c r="H107" s="100"/>
      <c r="I107" s="101">
        <f>SUM(I108:I109)</f>
        <v>0</v>
      </c>
      <c r="J107" s="88"/>
      <c r="K107" s="89"/>
      <c r="L107" s="89"/>
      <c r="M107" s="89"/>
      <c r="N107" s="89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  <c r="AL107" s="78"/>
      <c r="AM107" s="78"/>
      <c r="AN107" s="78"/>
      <c r="AO107" s="78"/>
      <c r="AP107" s="78"/>
      <c r="AQ107" s="78"/>
      <c r="AR107" s="78"/>
      <c r="AS107" s="78"/>
      <c r="AT107" s="78"/>
      <c r="AU107" s="78"/>
      <c r="AV107" s="78"/>
      <c r="AW107" s="78"/>
      <c r="AX107" s="78"/>
      <c r="AY107" s="78"/>
      <c r="AZ107" s="78"/>
      <c r="BA107" s="78"/>
      <c r="BB107" s="78"/>
      <c r="BC107" s="78"/>
      <c r="BD107" s="78"/>
      <c r="BE107" s="78"/>
      <c r="BF107" s="78"/>
      <c r="BG107" s="78"/>
      <c r="BH107" s="78"/>
      <c r="BI107" s="78"/>
      <c r="BJ107" s="78"/>
      <c r="BK107" s="78"/>
      <c r="BL107" s="78"/>
      <c r="BM107" s="78"/>
      <c r="BN107" s="78"/>
      <c r="BO107" s="78"/>
      <c r="BP107" s="78"/>
      <c r="BQ107" s="78"/>
      <c r="BR107" s="78"/>
      <c r="BS107" s="78"/>
      <c r="BT107" s="78"/>
      <c r="BU107" s="78"/>
      <c r="BV107" s="78"/>
      <c r="BW107" s="78"/>
      <c r="BX107" s="78"/>
      <c r="BY107" s="78"/>
      <c r="BZ107" s="78"/>
      <c r="CA107" s="78"/>
      <c r="CB107" s="78"/>
      <c r="CC107" s="78"/>
      <c r="CD107" s="78"/>
      <c r="CE107" s="78"/>
      <c r="CF107" s="78"/>
      <c r="CG107" s="78"/>
      <c r="CH107" s="78"/>
      <c r="CI107" s="78"/>
      <c r="CJ107" s="78"/>
      <c r="CK107" s="78"/>
      <c r="CL107" s="78"/>
      <c r="CM107" s="78"/>
      <c r="CN107" s="78"/>
      <c r="CO107" s="78"/>
      <c r="CP107" s="78"/>
      <c r="CQ107" s="78"/>
      <c r="CR107" s="78"/>
      <c r="CS107" s="78"/>
      <c r="CT107" s="78"/>
      <c r="CU107" s="78"/>
      <c r="CV107" s="78"/>
      <c r="CW107" s="78"/>
      <c r="CX107" s="78"/>
      <c r="CY107" s="78"/>
      <c r="CZ107" s="78"/>
      <c r="DA107" s="78"/>
      <c r="DB107" s="78"/>
      <c r="DC107" s="78"/>
      <c r="DD107" s="78"/>
      <c r="DE107" s="78"/>
      <c r="DF107" s="78"/>
      <c r="DG107" s="78"/>
      <c r="DH107" s="78"/>
      <c r="DI107" s="78"/>
      <c r="DJ107" s="78"/>
      <c r="DK107" s="78"/>
      <c r="DL107" s="78"/>
      <c r="DM107" s="78"/>
      <c r="DN107" s="78"/>
      <c r="DO107" s="78"/>
      <c r="DP107" s="78"/>
      <c r="DQ107" s="78"/>
      <c r="DR107" s="78"/>
      <c r="DS107" s="78"/>
      <c r="DT107" s="78"/>
    </row>
    <row r="108" spans="1:254" x14ac:dyDescent="0.3">
      <c r="A108" s="21"/>
      <c r="B108" s="38" t="s">
        <v>8</v>
      </c>
      <c r="C108" s="22" t="s">
        <v>55</v>
      </c>
      <c r="E108" s="17" t="s">
        <v>3</v>
      </c>
      <c r="F108" s="17">
        <v>1</v>
      </c>
      <c r="G108" s="17"/>
      <c r="H108" s="71"/>
      <c r="I108" s="64">
        <f>+H108*G108</f>
        <v>0</v>
      </c>
      <c r="P108" s="86"/>
      <c r="Q108" s="87"/>
      <c r="R108" s="86"/>
      <c r="S108" s="87"/>
    </row>
    <row r="109" spans="1:254" x14ac:dyDescent="0.3">
      <c r="A109" s="21"/>
      <c r="B109" s="38" t="s">
        <v>8</v>
      </c>
      <c r="C109" s="22" t="s">
        <v>56</v>
      </c>
      <c r="E109" s="17" t="s">
        <v>3</v>
      </c>
      <c r="F109" s="17">
        <v>1</v>
      </c>
      <c r="G109" s="17"/>
      <c r="H109" s="71"/>
      <c r="I109" s="64">
        <f>+H109*G109</f>
        <v>0</v>
      </c>
      <c r="P109" s="86"/>
      <c r="Q109" s="87"/>
      <c r="R109" s="86"/>
      <c r="S109" s="87"/>
    </row>
    <row r="110" spans="1:254" x14ac:dyDescent="0.3">
      <c r="A110" s="21"/>
      <c r="B110" s="38"/>
      <c r="E110" s="17"/>
      <c r="F110" s="17"/>
      <c r="G110" s="17"/>
      <c r="H110" s="71"/>
      <c r="I110" s="64"/>
    </row>
    <row r="111" spans="1:254" s="41" customFormat="1" x14ac:dyDescent="0.3">
      <c r="A111" s="96" t="s">
        <v>67</v>
      </c>
      <c r="B111" s="97" t="s">
        <v>57</v>
      </c>
      <c r="C111" s="97"/>
      <c r="D111" s="98" t="str">
        <f>CONCATENATE("TOTAL § ",A111," …........")</f>
        <v>TOTAL § 5.10 …........</v>
      </c>
      <c r="E111" s="99"/>
      <c r="F111" s="99"/>
      <c r="G111" s="99"/>
      <c r="H111" s="100"/>
      <c r="I111" s="101">
        <f>SUM(I112:I114)</f>
        <v>0</v>
      </c>
      <c r="J111" s="88"/>
      <c r="K111" s="89"/>
      <c r="L111" s="89"/>
      <c r="M111" s="89"/>
      <c r="N111" s="89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  <c r="AC111" s="78"/>
      <c r="AD111" s="78"/>
      <c r="AE111" s="78"/>
      <c r="AF111" s="78"/>
      <c r="AG111" s="78"/>
      <c r="AH111" s="78"/>
      <c r="AI111" s="78"/>
      <c r="AJ111" s="78"/>
      <c r="AK111" s="78"/>
      <c r="AL111" s="78"/>
      <c r="AM111" s="78"/>
      <c r="AN111" s="78"/>
      <c r="AO111" s="78"/>
      <c r="AP111" s="78"/>
      <c r="AQ111" s="78"/>
      <c r="AR111" s="78"/>
      <c r="AS111" s="78"/>
      <c r="AT111" s="78"/>
      <c r="AU111" s="78"/>
      <c r="AV111" s="78"/>
      <c r="AW111" s="78"/>
      <c r="AX111" s="78"/>
      <c r="AY111" s="78"/>
      <c r="AZ111" s="78"/>
      <c r="BA111" s="78"/>
      <c r="BB111" s="78"/>
      <c r="BC111" s="78"/>
      <c r="BD111" s="78"/>
      <c r="BE111" s="78"/>
      <c r="BF111" s="78"/>
      <c r="BG111" s="78"/>
      <c r="BH111" s="78"/>
      <c r="BI111" s="78"/>
      <c r="BJ111" s="78"/>
      <c r="BK111" s="78"/>
      <c r="BL111" s="78"/>
      <c r="BM111" s="78"/>
      <c r="BN111" s="78"/>
      <c r="BO111" s="78"/>
      <c r="BP111" s="78"/>
      <c r="BQ111" s="78"/>
      <c r="BR111" s="78"/>
      <c r="BS111" s="78"/>
      <c r="BT111" s="78"/>
      <c r="BU111" s="78"/>
      <c r="BV111" s="78"/>
      <c r="BW111" s="78"/>
      <c r="BX111" s="78"/>
      <c r="BY111" s="78"/>
      <c r="BZ111" s="78"/>
      <c r="CA111" s="78"/>
      <c r="CB111" s="78"/>
      <c r="CC111" s="78"/>
      <c r="CD111" s="78"/>
      <c r="CE111" s="78"/>
      <c r="CF111" s="78"/>
      <c r="CG111" s="78"/>
      <c r="CH111" s="78"/>
      <c r="CI111" s="78"/>
      <c r="CJ111" s="78"/>
      <c r="CK111" s="78"/>
      <c r="CL111" s="78"/>
      <c r="CM111" s="78"/>
      <c r="CN111" s="78"/>
      <c r="CO111" s="78"/>
      <c r="CP111" s="78"/>
      <c r="CQ111" s="78"/>
      <c r="CR111" s="78"/>
      <c r="CS111" s="78"/>
      <c r="CT111" s="78"/>
      <c r="CU111" s="78"/>
      <c r="CV111" s="78"/>
      <c r="CW111" s="78"/>
      <c r="CX111" s="78"/>
      <c r="CY111" s="78"/>
      <c r="CZ111" s="78"/>
      <c r="DA111" s="78"/>
      <c r="DB111" s="78"/>
      <c r="DC111" s="78"/>
      <c r="DD111" s="78"/>
      <c r="DE111" s="78"/>
      <c r="DF111" s="78"/>
      <c r="DG111" s="78"/>
      <c r="DH111" s="78"/>
      <c r="DI111" s="78"/>
      <c r="DJ111" s="78"/>
      <c r="DK111" s="78"/>
      <c r="DL111" s="78"/>
      <c r="DM111" s="78"/>
      <c r="DN111" s="78"/>
      <c r="DO111" s="78"/>
      <c r="DP111" s="78"/>
      <c r="DQ111" s="78"/>
      <c r="DR111" s="78"/>
      <c r="DS111" s="78"/>
      <c r="DT111" s="78"/>
    </row>
    <row r="112" spans="1:254" x14ac:dyDescent="0.3">
      <c r="A112" s="21"/>
      <c r="B112" s="38" t="s">
        <v>8</v>
      </c>
      <c r="C112" s="22" t="s">
        <v>119</v>
      </c>
      <c r="E112" s="17" t="s">
        <v>23</v>
      </c>
      <c r="F112" s="17">
        <v>150</v>
      </c>
      <c r="G112" s="17"/>
      <c r="H112" s="71"/>
      <c r="I112" s="64">
        <f t="shared" ref="I112" si="15">+H112*G112</f>
        <v>0</v>
      </c>
      <c r="P112" s="86"/>
      <c r="Q112" s="87"/>
      <c r="R112" s="86"/>
      <c r="S112" s="87"/>
    </row>
    <row r="113" spans="1:124" x14ac:dyDescent="0.3">
      <c r="A113" s="21"/>
      <c r="B113" s="38" t="s">
        <v>8</v>
      </c>
      <c r="C113" s="22" t="s">
        <v>120</v>
      </c>
      <c r="E113" s="17" t="s">
        <v>23</v>
      </c>
      <c r="F113" s="17">
        <v>180</v>
      </c>
      <c r="G113" s="17"/>
      <c r="H113" s="71"/>
      <c r="I113" s="64">
        <f>+H113*G113</f>
        <v>0</v>
      </c>
    </row>
    <row r="114" spans="1:124" x14ac:dyDescent="0.3">
      <c r="A114" s="21"/>
      <c r="B114" s="38" t="s">
        <v>8</v>
      </c>
      <c r="C114" s="22" t="s">
        <v>121</v>
      </c>
      <c r="E114" s="17" t="s">
        <v>3</v>
      </c>
      <c r="F114" s="17">
        <v>1</v>
      </c>
      <c r="G114" s="17"/>
      <c r="H114" s="71"/>
      <c r="I114" s="64">
        <f t="shared" ref="I114" si="16">+H114*G114</f>
        <v>0</v>
      </c>
      <c r="P114" s="86"/>
      <c r="Q114" s="87"/>
      <c r="R114" s="86"/>
      <c r="S114" s="87"/>
    </row>
    <row r="115" spans="1:124" x14ac:dyDescent="0.3">
      <c r="A115" s="21"/>
      <c r="E115" s="17"/>
      <c r="F115" s="17"/>
      <c r="G115" s="17"/>
      <c r="H115" s="71"/>
      <c r="I115" s="65"/>
      <c r="J115" s="92"/>
    </row>
    <row r="116" spans="1:124" s="41" customFormat="1" x14ac:dyDescent="0.3">
      <c r="A116" s="96" t="s">
        <v>68</v>
      </c>
      <c r="B116" s="97" t="s">
        <v>58</v>
      </c>
      <c r="C116" s="97"/>
      <c r="D116" s="98" t="str">
        <f>CONCATENATE("TOTAL § ",A116," …........")</f>
        <v>TOTAL § 5.11 …........</v>
      </c>
      <c r="E116" s="99"/>
      <c r="F116" s="99"/>
      <c r="G116" s="99"/>
      <c r="H116" s="100"/>
      <c r="I116" s="101">
        <f>SUM(I117:I132)</f>
        <v>0</v>
      </c>
      <c r="J116" s="88"/>
      <c r="K116" s="89"/>
      <c r="L116" s="89"/>
      <c r="M116" s="89"/>
      <c r="N116" s="89"/>
      <c r="O116" s="78"/>
      <c r="P116" s="78"/>
      <c r="Q116" s="78"/>
      <c r="R116" s="78"/>
      <c r="S116" s="78"/>
      <c r="T116" s="78"/>
      <c r="U116" s="78"/>
      <c r="V116" s="78"/>
      <c r="W116" s="78"/>
      <c r="X116" s="78"/>
      <c r="Y116" s="78"/>
      <c r="Z116" s="78"/>
      <c r="AA116" s="78"/>
      <c r="AB116" s="78"/>
      <c r="AC116" s="78"/>
      <c r="AD116" s="78"/>
      <c r="AE116" s="78"/>
      <c r="AF116" s="78"/>
      <c r="AG116" s="78"/>
      <c r="AH116" s="78"/>
      <c r="AI116" s="78"/>
      <c r="AJ116" s="78"/>
      <c r="AK116" s="78"/>
      <c r="AL116" s="78"/>
      <c r="AM116" s="78"/>
      <c r="AN116" s="78"/>
      <c r="AO116" s="78"/>
      <c r="AP116" s="78"/>
      <c r="AQ116" s="78"/>
      <c r="AR116" s="78"/>
      <c r="AS116" s="78"/>
      <c r="AT116" s="78"/>
      <c r="AU116" s="78"/>
      <c r="AV116" s="78"/>
      <c r="AW116" s="78"/>
      <c r="AX116" s="78"/>
      <c r="AY116" s="78"/>
      <c r="AZ116" s="78"/>
      <c r="BA116" s="78"/>
      <c r="BB116" s="78"/>
      <c r="BC116" s="78"/>
      <c r="BD116" s="78"/>
      <c r="BE116" s="78"/>
      <c r="BF116" s="78"/>
      <c r="BG116" s="78"/>
      <c r="BH116" s="78"/>
      <c r="BI116" s="78"/>
      <c r="BJ116" s="78"/>
      <c r="BK116" s="78"/>
      <c r="BL116" s="78"/>
      <c r="BM116" s="78"/>
      <c r="BN116" s="78"/>
      <c r="BO116" s="78"/>
      <c r="BP116" s="78"/>
      <c r="BQ116" s="78"/>
      <c r="BR116" s="78"/>
      <c r="BS116" s="78"/>
      <c r="BT116" s="78"/>
      <c r="BU116" s="78"/>
      <c r="BV116" s="78"/>
      <c r="BW116" s="78"/>
      <c r="BX116" s="78"/>
      <c r="BY116" s="78"/>
      <c r="BZ116" s="78"/>
      <c r="CA116" s="78"/>
      <c r="CB116" s="78"/>
      <c r="CC116" s="78"/>
      <c r="CD116" s="78"/>
      <c r="CE116" s="78"/>
      <c r="CF116" s="78"/>
      <c r="CG116" s="78"/>
      <c r="CH116" s="78"/>
      <c r="CI116" s="78"/>
      <c r="CJ116" s="78"/>
      <c r="CK116" s="78"/>
      <c r="CL116" s="78"/>
      <c r="CM116" s="78"/>
      <c r="CN116" s="78"/>
      <c r="CO116" s="78"/>
      <c r="CP116" s="78"/>
      <c r="CQ116" s="78"/>
      <c r="CR116" s="78"/>
      <c r="CS116" s="78"/>
      <c r="CT116" s="78"/>
      <c r="CU116" s="78"/>
      <c r="CV116" s="78"/>
      <c r="CW116" s="78"/>
      <c r="CX116" s="78"/>
      <c r="CY116" s="78"/>
      <c r="CZ116" s="78"/>
      <c r="DA116" s="78"/>
      <c r="DB116" s="78"/>
      <c r="DC116" s="78"/>
      <c r="DD116" s="78"/>
      <c r="DE116" s="78"/>
      <c r="DF116" s="78"/>
      <c r="DG116" s="78"/>
      <c r="DH116" s="78"/>
      <c r="DI116" s="78"/>
      <c r="DJ116" s="78"/>
      <c r="DK116" s="78"/>
      <c r="DL116" s="78"/>
      <c r="DM116" s="78"/>
      <c r="DN116" s="78"/>
      <c r="DO116" s="78"/>
      <c r="DP116" s="78"/>
      <c r="DQ116" s="78"/>
      <c r="DR116" s="78"/>
      <c r="DS116" s="78"/>
      <c r="DT116" s="78"/>
    </row>
    <row r="117" spans="1:124" x14ac:dyDescent="0.3">
      <c r="A117" s="21"/>
      <c r="B117" s="38" t="s">
        <v>8</v>
      </c>
      <c r="C117" s="14" t="s">
        <v>27</v>
      </c>
      <c r="E117" s="17" t="s">
        <v>3</v>
      </c>
      <c r="F117" s="17">
        <v>1</v>
      </c>
      <c r="G117" s="17"/>
      <c r="H117" s="72"/>
      <c r="I117" s="64">
        <f t="shared" ref="I117:I132" si="17">+H117*G117</f>
        <v>0</v>
      </c>
    </row>
    <row r="118" spans="1:124" x14ac:dyDescent="0.3">
      <c r="A118" s="21"/>
      <c r="B118" s="38" t="s">
        <v>8</v>
      </c>
      <c r="C118" s="14" t="s">
        <v>122</v>
      </c>
      <c r="E118" s="17" t="s">
        <v>3</v>
      </c>
      <c r="F118" s="17">
        <v>1</v>
      </c>
      <c r="G118" s="17"/>
      <c r="H118" s="72"/>
      <c r="I118" s="64">
        <f t="shared" si="17"/>
        <v>0</v>
      </c>
    </row>
    <row r="119" spans="1:124" x14ac:dyDescent="0.3">
      <c r="A119" s="21"/>
      <c r="B119" s="38" t="s">
        <v>8</v>
      </c>
      <c r="C119" s="14" t="s">
        <v>145</v>
      </c>
      <c r="E119" s="17" t="s">
        <v>3</v>
      </c>
      <c r="F119" s="17">
        <v>1</v>
      </c>
      <c r="G119" s="17"/>
      <c r="H119" s="72"/>
      <c r="I119" s="64">
        <f t="shared" ref="I119" si="18">+H119*G119</f>
        <v>0</v>
      </c>
    </row>
    <row r="120" spans="1:124" x14ac:dyDescent="0.3">
      <c r="A120" s="21"/>
      <c r="B120" s="38" t="s">
        <v>8</v>
      </c>
      <c r="C120" s="14" t="s">
        <v>123</v>
      </c>
      <c r="E120" s="17" t="s">
        <v>3</v>
      </c>
      <c r="F120" s="17">
        <v>4</v>
      </c>
      <c r="G120" s="17"/>
      <c r="H120" s="72"/>
      <c r="I120" s="64">
        <f t="shared" si="17"/>
        <v>0</v>
      </c>
    </row>
    <row r="121" spans="1:124" x14ac:dyDescent="0.3">
      <c r="A121" s="21"/>
      <c r="B121" s="38" t="s">
        <v>8</v>
      </c>
      <c r="C121" s="14" t="s">
        <v>135</v>
      </c>
      <c r="E121" s="17" t="s">
        <v>3</v>
      </c>
      <c r="F121" s="17">
        <v>4</v>
      </c>
      <c r="G121" s="17"/>
      <c r="H121" s="72"/>
      <c r="I121" s="64">
        <f t="shared" si="17"/>
        <v>0</v>
      </c>
    </row>
    <row r="122" spans="1:124" x14ac:dyDescent="0.3">
      <c r="A122" s="21"/>
      <c r="B122" s="38" t="s">
        <v>8</v>
      </c>
      <c r="C122" s="14" t="s">
        <v>124</v>
      </c>
      <c r="E122" s="17" t="s">
        <v>3</v>
      </c>
      <c r="F122" s="17">
        <v>1</v>
      </c>
      <c r="G122" s="17"/>
      <c r="H122" s="72"/>
      <c r="I122" s="64">
        <f t="shared" si="17"/>
        <v>0</v>
      </c>
    </row>
    <row r="123" spans="1:124" x14ac:dyDescent="0.3">
      <c r="A123" s="21"/>
      <c r="B123" s="38" t="s">
        <v>8</v>
      </c>
      <c r="C123" s="14" t="s">
        <v>125</v>
      </c>
      <c r="E123" s="17" t="s">
        <v>3</v>
      </c>
      <c r="F123" s="17">
        <v>1</v>
      </c>
      <c r="G123" s="17"/>
      <c r="H123" s="72"/>
      <c r="I123" s="64">
        <f t="shared" si="17"/>
        <v>0</v>
      </c>
    </row>
    <row r="124" spans="1:124" x14ac:dyDescent="0.3">
      <c r="A124" s="21"/>
      <c r="B124" s="38" t="s">
        <v>8</v>
      </c>
      <c r="C124" s="14" t="s">
        <v>126</v>
      </c>
      <c r="E124" s="17" t="s">
        <v>3</v>
      </c>
      <c r="F124" s="17">
        <v>1</v>
      </c>
      <c r="G124" s="17"/>
      <c r="H124" s="72"/>
      <c r="I124" s="64">
        <f t="shared" si="17"/>
        <v>0</v>
      </c>
    </row>
    <row r="125" spans="1:124" x14ac:dyDescent="0.3">
      <c r="A125" s="21"/>
      <c r="B125" s="38" t="s">
        <v>8</v>
      </c>
      <c r="C125" s="14" t="s">
        <v>127</v>
      </c>
      <c r="E125" s="17" t="s">
        <v>3</v>
      </c>
      <c r="F125" s="17">
        <v>1</v>
      </c>
      <c r="G125" s="17"/>
      <c r="H125" s="72"/>
      <c r="I125" s="64">
        <f t="shared" si="17"/>
        <v>0</v>
      </c>
    </row>
    <row r="126" spans="1:124" x14ac:dyDescent="0.3">
      <c r="A126" s="21"/>
      <c r="B126" s="38" t="s">
        <v>8</v>
      </c>
      <c r="C126" s="14" t="s">
        <v>128</v>
      </c>
      <c r="E126" s="17" t="s">
        <v>3</v>
      </c>
      <c r="F126" s="17">
        <v>1</v>
      </c>
      <c r="G126" s="17"/>
      <c r="H126" s="72"/>
      <c r="I126" s="64">
        <f t="shared" si="17"/>
        <v>0</v>
      </c>
    </row>
    <row r="127" spans="1:124" x14ac:dyDescent="0.3">
      <c r="A127" s="21"/>
      <c r="B127" s="38" t="s">
        <v>8</v>
      </c>
      <c r="C127" s="14" t="s">
        <v>129</v>
      </c>
      <c r="E127" s="17" t="s">
        <v>3</v>
      </c>
      <c r="F127" s="17">
        <v>1</v>
      </c>
      <c r="G127" s="17"/>
      <c r="H127" s="72"/>
      <c r="I127" s="64">
        <f t="shared" si="17"/>
        <v>0</v>
      </c>
    </row>
    <row r="128" spans="1:124" x14ac:dyDescent="0.3">
      <c r="A128" s="21"/>
      <c r="B128" s="38" t="s">
        <v>8</v>
      </c>
      <c r="C128" s="14" t="s">
        <v>130</v>
      </c>
      <c r="E128" s="17" t="s">
        <v>3</v>
      </c>
      <c r="F128" s="17">
        <v>1</v>
      </c>
      <c r="G128" s="17"/>
      <c r="H128" s="72"/>
      <c r="I128" s="64">
        <f t="shared" si="17"/>
        <v>0</v>
      </c>
    </row>
    <row r="129" spans="1:254" x14ac:dyDescent="0.3">
      <c r="A129" s="21"/>
      <c r="B129" s="38" t="s">
        <v>8</v>
      </c>
      <c r="C129" s="14" t="s">
        <v>131</v>
      </c>
      <c r="E129" s="17" t="s">
        <v>3</v>
      </c>
      <c r="F129" s="17">
        <v>1</v>
      </c>
      <c r="G129" s="17"/>
      <c r="H129" s="72"/>
      <c r="I129" s="64">
        <f t="shared" si="17"/>
        <v>0</v>
      </c>
    </row>
    <row r="130" spans="1:254" x14ac:dyDescent="0.3">
      <c r="A130" s="21"/>
      <c r="B130" s="38" t="s">
        <v>8</v>
      </c>
      <c r="C130" s="14" t="s">
        <v>132</v>
      </c>
      <c r="E130" s="17" t="s">
        <v>3</v>
      </c>
      <c r="F130" s="17">
        <v>1</v>
      </c>
      <c r="G130" s="17"/>
      <c r="H130" s="72"/>
      <c r="I130" s="64">
        <f t="shared" si="17"/>
        <v>0</v>
      </c>
    </row>
    <row r="131" spans="1:254" x14ac:dyDescent="0.3">
      <c r="A131" s="21"/>
      <c r="B131" s="38" t="s">
        <v>8</v>
      </c>
      <c r="C131" s="14" t="s">
        <v>133</v>
      </c>
      <c r="E131" s="17" t="s">
        <v>3</v>
      </c>
      <c r="F131" s="17">
        <v>1</v>
      </c>
      <c r="G131" s="17"/>
      <c r="H131" s="72"/>
      <c r="I131" s="64">
        <f t="shared" si="17"/>
        <v>0</v>
      </c>
    </row>
    <row r="132" spans="1:254" x14ac:dyDescent="0.3">
      <c r="A132" s="21"/>
      <c r="B132" s="38" t="s">
        <v>8</v>
      </c>
      <c r="C132" s="14" t="s">
        <v>134</v>
      </c>
      <c r="E132" s="17" t="s">
        <v>3</v>
      </c>
      <c r="F132" s="17">
        <v>1</v>
      </c>
      <c r="G132" s="17"/>
      <c r="H132" s="72"/>
      <c r="I132" s="64">
        <f t="shared" si="17"/>
        <v>0</v>
      </c>
    </row>
    <row r="133" spans="1:254" x14ac:dyDescent="0.3">
      <c r="A133" s="21"/>
      <c r="B133" s="38"/>
      <c r="C133" s="14"/>
      <c r="E133" s="17"/>
      <c r="F133" s="17"/>
      <c r="G133" s="17"/>
      <c r="H133" s="72"/>
      <c r="I133" s="64"/>
    </row>
    <row r="134" spans="1:254" s="41" customFormat="1" x14ac:dyDescent="0.3">
      <c r="A134" s="96" t="s">
        <v>69</v>
      </c>
      <c r="B134" s="97" t="s">
        <v>59</v>
      </c>
      <c r="C134" s="97"/>
      <c r="D134" s="98" t="str">
        <f>CONCATENATE("TOTAL § ",A134," …........")</f>
        <v>TOTAL § 5.12 …........</v>
      </c>
      <c r="E134" s="99"/>
      <c r="F134" s="99"/>
      <c r="G134" s="99"/>
      <c r="H134" s="100"/>
      <c r="I134" s="101">
        <f>SUM(I135:I138)</f>
        <v>0</v>
      </c>
      <c r="J134" s="88"/>
      <c r="K134" s="89"/>
      <c r="L134" s="89"/>
      <c r="M134" s="89"/>
      <c r="N134" s="89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  <c r="AC134" s="78"/>
      <c r="AD134" s="78"/>
      <c r="AE134" s="78"/>
      <c r="AF134" s="78"/>
      <c r="AG134" s="78"/>
      <c r="AH134" s="78"/>
      <c r="AI134" s="78"/>
      <c r="AJ134" s="78"/>
      <c r="AK134" s="78"/>
      <c r="AL134" s="78"/>
      <c r="AM134" s="78"/>
      <c r="AN134" s="78"/>
      <c r="AO134" s="78"/>
      <c r="AP134" s="78"/>
      <c r="AQ134" s="78"/>
      <c r="AR134" s="78"/>
      <c r="AS134" s="78"/>
      <c r="AT134" s="78"/>
      <c r="AU134" s="78"/>
      <c r="AV134" s="78"/>
      <c r="AW134" s="78"/>
      <c r="AX134" s="78"/>
      <c r="AY134" s="78"/>
      <c r="AZ134" s="78"/>
      <c r="BA134" s="78"/>
      <c r="BB134" s="78"/>
      <c r="BC134" s="78"/>
      <c r="BD134" s="78"/>
      <c r="BE134" s="78"/>
      <c r="BF134" s="78"/>
      <c r="BG134" s="78"/>
      <c r="BH134" s="78"/>
      <c r="BI134" s="78"/>
      <c r="BJ134" s="78"/>
      <c r="BK134" s="78"/>
      <c r="BL134" s="78"/>
      <c r="BM134" s="78"/>
      <c r="BN134" s="78"/>
      <c r="BO134" s="78"/>
      <c r="BP134" s="78"/>
      <c r="BQ134" s="78"/>
      <c r="BR134" s="78"/>
      <c r="BS134" s="78"/>
      <c r="BT134" s="78"/>
      <c r="BU134" s="78"/>
      <c r="BV134" s="78"/>
      <c r="BW134" s="78"/>
      <c r="BX134" s="78"/>
      <c r="BY134" s="78"/>
      <c r="BZ134" s="78"/>
      <c r="CA134" s="78"/>
      <c r="CB134" s="78"/>
      <c r="CC134" s="78"/>
      <c r="CD134" s="78"/>
      <c r="CE134" s="78"/>
      <c r="CF134" s="78"/>
      <c r="CG134" s="78"/>
      <c r="CH134" s="78"/>
      <c r="CI134" s="78"/>
      <c r="CJ134" s="78"/>
      <c r="CK134" s="78"/>
      <c r="CL134" s="78"/>
      <c r="CM134" s="78"/>
      <c r="CN134" s="78"/>
      <c r="CO134" s="78"/>
      <c r="CP134" s="78"/>
      <c r="CQ134" s="78"/>
      <c r="CR134" s="78"/>
      <c r="CS134" s="78"/>
      <c r="CT134" s="78"/>
      <c r="CU134" s="78"/>
      <c r="CV134" s="78"/>
      <c r="CW134" s="78"/>
      <c r="CX134" s="78"/>
      <c r="CY134" s="78"/>
      <c r="CZ134" s="78"/>
      <c r="DA134" s="78"/>
      <c r="DB134" s="78"/>
      <c r="DC134" s="78"/>
      <c r="DD134" s="78"/>
      <c r="DE134" s="78"/>
      <c r="DF134" s="78"/>
      <c r="DG134" s="78"/>
      <c r="DH134" s="78"/>
      <c r="DI134" s="78"/>
      <c r="DJ134" s="78"/>
      <c r="DK134" s="78"/>
      <c r="DL134" s="78"/>
      <c r="DM134" s="78"/>
      <c r="DN134" s="78"/>
      <c r="DO134" s="78"/>
      <c r="DP134" s="78"/>
      <c r="DQ134" s="78"/>
      <c r="DR134" s="78"/>
      <c r="DS134" s="78"/>
      <c r="DT134" s="78"/>
    </row>
    <row r="135" spans="1:254" x14ac:dyDescent="0.3">
      <c r="A135" s="21"/>
      <c r="B135" s="38" t="s">
        <v>8</v>
      </c>
      <c r="C135" s="14" t="s">
        <v>13</v>
      </c>
      <c r="E135" s="17" t="s">
        <v>3</v>
      </c>
      <c r="F135" s="17">
        <v>1</v>
      </c>
      <c r="G135" s="17"/>
      <c r="H135" s="72"/>
      <c r="I135" s="64">
        <f>+H135*G135</f>
        <v>0</v>
      </c>
    </row>
    <row r="136" spans="1:254" x14ac:dyDescent="0.3">
      <c r="A136" s="21"/>
      <c r="B136" s="38" t="s">
        <v>8</v>
      </c>
      <c r="C136" s="14" t="s">
        <v>14</v>
      </c>
      <c r="E136" s="17" t="s">
        <v>3</v>
      </c>
      <c r="F136" s="17">
        <v>1</v>
      </c>
      <c r="G136" s="17"/>
      <c r="H136" s="72"/>
      <c r="I136" s="64">
        <f t="shared" ref="I136:I138" si="19">+H136*G136</f>
        <v>0</v>
      </c>
    </row>
    <row r="137" spans="1:254" x14ac:dyDescent="0.3">
      <c r="A137" s="21"/>
      <c r="B137" s="38" t="s">
        <v>8</v>
      </c>
      <c r="C137" s="14" t="s">
        <v>15</v>
      </c>
      <c r="E137" s="17" t="s">
        <v>3</v>
      </c>
      <c r="F137" s="17">
        <v>1</v>
      </c>
      <c r="G137" s="17"/>
      <c r="H137" s="72"/>
      <c r="I137" s="64">
        <f t="shared" si="19"/>
        <v>0</v>
      </c>
    </row>
    <row r="138" spans="1:254" x14ac:dyDescent="0.3">
      <c r="A138" s="21"/>
      <c r="B138" s="38" t="s">
        <v>8</v>
      </c>
      <c r="C138" s="14" t="s">
        <v>16</v>
      </c>
      <c r="E138" s="17" t="s">
        <v>3</v>
      </c>
      <c r="F138" s="17">
        <v>1</v>
      </c>
      <c r="G138" s="17"/>
      <c r="H138" s="72"/>
      <c r="I138" s="64">
        <f t="shared" si="19"/>
        <v>0</v>
      </c>
    </row>
    <row r="139" spans="1:254" s="22" customFormat="1" x14ac:dyDescent="0.3">
      <c r="A139" s="21"/>
      <c r="B139" s="19"/>
      <c r="D139" s="16"/>
      <c r="E139" s="17"/>
      <c r="F139" s="17"/>
      <c r="G139" s="17"/>
      <c r="H139" s="71"/>
      <c r="I139" s="65"/>
      <c r="J139" s="14"/>
      <c r="K139" s="85"/>
      <c r="L139" s="85"/>
      <c r="M139" s="85"/>
      <c r="N139" s="8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  <c r="DR139" s="15"/>
      <c r="DS139" s="15"/>
      <c r="DT139" s="15"/>
      <c r="DU139" s="15"/>
      <c r="DV139" s="15"/>
      <c r="DW139" s="15"/>
      <c r="DX139" s="15"/>
      <c r="DY139" s="15"/>
      <c r="DZ139" s="15"/>
      <c r="EA139" s="15"/>
      <c r="EB139" s="15"/>
      <c r="EC139" s="15"/>
      <c r="ED139" s="15"/>
      <c r="EE139" s="15"/>
      <c r="EF139" s="15"/>
      <c r="EG139" s="15"/>
      <c r="EH139" s="15"/>
      <c r="EI139" s="15"/>
      <c r="EJ139" s="15"/>
      <c r="EK139" s="15"/>
      <c r="EL139" s="15"/>
      <c r="EM139" s="15"/>
      <c r="EN139" s="15"/>
      <c r="EO139" s="15"/>
      <c r="EP139" s="15"/>
      <c r="EQ139" s="15"/>
      <c r="ER139" s="15"/>
      <c r="ES139" s="15"/>
      <c r="ET139" s="15"/>
      <c r="EU139" s="15"/>
      <c r="EV139" s="15"/>
      <c r="EW139" s="15"/>
      <c r="EX139" s="15"/>
      <c r="EY139" s="15"/>
      <c r="EZ139" s="15"/>
      <c r="FA139" s="15"/>
      <c r="FB139" s="15"/>
      <c r="FC139" s="15"/>
      <c r="FD139" s="15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  <c r="FO139" s="15"/>
      <c r="FP139" s="15"/>
      <c r="FQ139" s="15"/>
      <c r="FR139" s="15"/>
      <c r="FS139" s="15"/>
      <c r="FT139" s="15"/>
      <c r="FU139" s="15"/>
      <c r="FV139" s="15"/>
      <c r="FW139" s="15"/>
      <c r="FX139" s="15"/>
      <c r="FY139" s="15"/>
      <c r="FZ139" s="15"/>
      <c r="GA139" s="15"/>
      <c r="GB139" s="15"/>
      <c r="GC139" s="15"/>
      <c r="GD139" s="15"/>
      <c r="GE139" s="15"/>
      <c r="GF139" s="15"/>
      <c r="GG139" s="15"/>
      <c r="GH139" s="15"/>
      <c r="GI139" s="15"/>
      <c r="GJ139" s="15"/>
      <c r="GK139" s="15"/>
      <c r="GL139" s="15"/>
      <c r="GM139" s="15"/>
      <c r="GN139" s="15"/>
      <c r="GO139" s="15"/>
      <c r="GP139" s="15"/>
      <c r="GQ139" s="15"/>
      <c r="GR139" s="15"/>
      <c r="GS139" s="15"/>
      <c r="GT139" s="15"/>
      <c r="GU139" s="15"/>
      <c r="GV139" s="15"/>
      <c r="GW139" s="15"/>
      <c r="GX139" s="15"/>
      <c r="GY139" s="15"/>
      <c r="GZ139" s="15"/>
      <c r="HA139" s="15"/>
      <c r="HB139" s="15"/>
      <c r="HC139" s="15"/>
      <c r="HD139" s="15"/>
      <c r="HE139" s="15"/>
      <c r="HF139" s="15"/>
      <c r="HG139" s="15"/>
      <c r="HH139" s="15"/>
      <c r="HI139" s="15"/>
      <c r="HJ139" s="15"/>
      <c r="HK139" s="15"/>
      <c r="HL139" s="15"/>
      <c r="HM139" s="15"/>
      <c r="HN139" s="15"/>
      <c r="HO139" s="15"/>
      <c r="HP139" s="15"/>
      <c r="HQ139" s="15"/>
      <c r="HR139" s="15"/>
      <c r="HS139" s="15"/>
      <c r="HT139" s="15"/>
      <c r="HU139" s="15"/>
      <c r="HV139" s="15"/>
      <c r="HW139" s="15"/>
      <c r="HX139" s="15"/>
      <c r="HY139" s="15"/>
      <c r="HZ139" s="15"/>
      <c r="IA139" s="15"/>
      <c r="IB139" s="15"/>
      <c r="IC139" s="15"/>
      <c r="ID139" s="15"/>
      <c r="IE139" s="15"/>
      <c r="IF139" s="15"/>
      <c r="IG139" s="15"/>
      <c r="IH139" s="15"/>
      <c r="II139" s="15"/>
      <c r="IJ139" s="15"/>
      <c r="IK139" s="15"/>
      <c r="IL139" s="15"/>
      <c r="IM139" s="15"/>
      <c r="IN139" s="15"/>
      <c r="IO139" s="15"/>
      <c r="IP139" s="15"/>
      <c r="IQ139" s="15"/>
      <c r="IR139" s="15"/>
      <c r="IS139" s="15"/>
      <c r="IT139" s="15"/>
    </row>
    <row r="140" spans="1:254" s="41" customFormat="1" x14ac:dyDescent="0.3">
      <c r="A140" s="96" t="s">
        <v>137</v>
      </c>
      <c r="B140" s="97" t="s">
        <v>60</v>
      </c>
      <c r="C140" s="97"/>
      <c r="D140" s="98" t="str">
        <f>CONCATENATE("TOTAL § ",A140," …........")</f>
        <v>TOTAL § 5.13 …........</v>
      </c>
      <c r="E140" s="99"/>
      <c r="F140" s="99"/>
      <c r="G140" s="99"/>
      <c r="H140" s="100"/>
      <c r="I140" s="101">
        <f>SUM(I141:I145)</f>
        <v>0</v>
      </c>
      <c r="J140" s="88"/>
      <c r="K140" s="89"/>
      <c r="L140" s="89"/>
      <c r="M140" s="89"/>
      <c r="N140" s="89"/>
      <c r="O140" s="78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/>
      <c r="AQ140" s="78"/>
      <c r="AR140" s="78"/>
      <c r="AS140" s="78"/>
      <c r="AT140" s="78"/>
      <c r="AU140" s="78"/>
      <c r="AV140" s="78"/>
      <c r="AW140" s="78"/>
      <c r="AX140" s="78"/>
      <c r="AY140" s="78"/>
      <c r="AZ140" s="78"/>
      <c r="BA140" s="78"/>
      <c r="BB140" s="78"/>
      <c r="BC140" s="78"/>
      <c r="BD140" s="78"/>
      <c r="BE140" s="78"/>
      <c r="BF140" s="78"/>
      <c r="BG140" s="78"/>
      <c r="BH140" s="78"/>
      <c r="BI140" s="78"/>
      <c r="BJ140" s="78"/>
      <c r="BK140" s="78"/>
      <c r="BL140" s="78"/>
      <c r="BM140" s="78"/>
      <c r="BN140" s="78"/>
      <c r="BO140" s="78"/>
      <c r="BP140" s="78"/>
      <c r="BQ140" s="78"/>
      <c r="BR140" s="78"/>
      <c r="BS140" s="78"/>
      <c r="BT140" s="78"/>
      <c r="BU140" s="78"/>
      <c r="BV140" s="78"/>
      <c r="BW140" s="78"/>
      <c r="BX140" s="78"/>
      <c r="BY140" s="78"/>
      <c r="BZ140" s="78"/>
      <c r="CA140" s="78"/>
      <c r="CB140" s="78"/>
      <c r="CC140" s="78"/>
      <c r="CD140" s="78"/>
      <c r="CE140" s="78"/>
      <c r="CF140" s="78"/>
      <c r="CG140" s="78"/>
      <c r="CH140" s="78"/>
      <c r="CI140" s="78"/>
      <c r="CJ140" s="78"/>
      <c r="CK140" s="78"/>
      <c r="CL140" s="78"/>
      <c r="CM140" s="78"/>
      <c r="CN140" s="78"/>
      <c r="CO140" s="78"/>
      <c r="CP140" s="78"/>
      <c r="CQ140" s="78"/>
      <c r="CR140" s="78"/>
      <c r="CS140" s="78"/>
      <c r="CT140" s="78"/>
      <c r="CU140" s="78"/>
      <c r="CV140" s="78"/>
      <c r="CW140" s="78"/>
      <c r="CX140" s="78"/>
      <c r="CY140" s="78"/>
      <c r="CZ140" s="78"/>
      <c r="DA140" s="78"/>
      <c r="DB140" s="78"/>
      <c r="DC140" s="78"/>
      <c r="DD140" s="78"/>
      <c r="DE140" s="78"/>
      <c r="DF140" s="78"/>
      <c r="DG140" s="78"/>
      <c r="DH140" s="78"/>
      <c r="DI140" s="78"/>
      <c r="DJ140" s="78"/>
      <c r="DK140" s="78"/>
      <c r="DL140" s="78"/>
      <c r="DM140" s="78"/>
      <c r="DN140" s="78"/>
      <c r="DO140" s="78"/>
      <c r="DP140" s="78"/>
      <c r="DQ140" s="78"/>
      <c r="DR140" s="78"/>
      <c r="DS140" s="78"/>
      <c r="DT140" s="78"/>
    </row>
    <row r="141" spans="1:254" x14ac:dyDescent="0.3">
      <c r="A141" s="21"/>
      <c r="B141" s="38" t="s">
        <v>8</v>
      </c>
      <c r="C141" s="14" t="s">
        <v>136</v>
      </c>
      <c r="E141" s="17" t="s">
        <v>3</v>
      </c>
      <c r="F141" s="17">
        <v>1</v>
      </c>
      <c r="G141" s="17"/>
      <c r="H141" s="72"/>
      <c r="I141" s="64">
        <f>+H141*G141</f>
        <v>0</v>
      </c>
    </row>
    <row r="142" spans="1:254" x14ac:dyDescent="0.3">
      <c r="A142" s="21"/>
      <c r="B142" s="38" t="s">
        <v>8</v>
      </c>
      <c r="C142" s="14" t="s">
        <v>12</v>
      </c>
      <c r="E142" s="17" t="s">
        <v>3</v>
      </c>
      <c r="F142" s="17">
        <v>1</v>
      </c>
      <c r="G142" s="17"/>
      <c r="H142" s="72"/>
      <c r="I142" s="64">
        <f>+H142*G142</f>
        <v>0</v>
      </c>
    </row>
    <row r="143" spans="1:254" x14ac:dyDescent="0.3">
      <c r="A143" s="21"/>
      <c r="B143" s="38" t="s">
        <v>8</v>
      </c>
      <c r="C143" s="14" t="s">
        <v>18</v>
      </c>
      <c r="E143" s="17" t="s">
        <v>3</v>
      </c>
      <c r="F143" s="17">
        <v>1</v>
      </c>
      <c r="G143" s="17"/>
      <c r="H143" s="72"/>
      <c r="I143" s="64">
        <f t="shared" ref="I143" si="20">+H143*G143</f>
        <v>0</v>
      </c>
    </row>
    <row r="144" spans="1:254" x14ac:dyDescent="0.3">
      <c r="A144" s="21"/>
      <c r="B144" s="38" t="s">
        <v>8</v>
      </c>
      <c r="C144" s="14" t="s">
        <v>4</v>
      </c>
      <c r="E144" s="17" t="s">
        <v>3</v>
      </c>
      <c r="F144" s="17">
        <v>1</v>
      </c>
      <c r="G144" s="17"/>
      <c r="H144" s="72"/>
      <c r="I144" s="64">
        <f>+H144*G144</f>
        <v>0</v>
      </c>
    </row>
    <row r="145" spans="1:254" x14ac:dyDescent="0.3">
      <c r="A145" s="21"/>
      <c r="B145" s="38" t="s">
        <v>8</v>
      </c>
      <c r="C145" s="14" t="s">
        <v>10</v>
      </c>
      <c r="E145" s="17" t="s">
        <v>3</v>
      </c>
      <c r="F145" s="17">
        <v>1</v>
      </c>
      <c r="G145" s="17"/>
      <c r="H145" s="72"/>
      <c r="I145" s="64">
        <f t="shared" ref="I145" si="21">+H145*G145</f>
        <v>0</v>
      </c>
    </row>
    <row r="146" spans="1:254" s="22" customFormat="1" x14ac:dyDescent="0.3">
      <c r="A146" s="21"/>
      <c r="B146" s="19"/>
      <c r="D146" s="16"/>
      <c r="E146" s="17"/>
      <c r="F146" s="17"/>
      <c r="G146" s="17"/>
      <c r="H146" s="71"/>
      <c r="I146" s="65"/>
      <c r="J146" s="14"/>
      <c r="K146" s="85"/>
      <c r="L146" s="85"/>
      <c r="M146" s="85"/>
      <c r="N146" s="8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  <c r="DQ146" s="15"/>
      <c r="DR146" s="15"/>
      <c r="DS146" s="15"/>
      <c r="DT146" s="15"/>
      <c r="DU146" s="15"/>
      <c r="DV146" s="15"/>
      <c r="DW146" s="15"/>
      <c r="DX146" s="15"/>
      <c r="DY146" s="15"/>
      <c r="DZ146" s="15"/>
      <c r="EA146" s="15"/>
      <c r="EB146" s="15"/>
      <c r="EC146" s="15"/>
      <c r="ED146" s="15"/>
      <c r="EE146" s="15"/>
      <c r="EF146" s="15"/>
      <c r="EG146" s="15"/>
      <c r="EH146" s="15"/>
      <c r="EI146" s="15"/>
      <c r="EJ146" s="15"/>
      <c r="EK146" s="15"/>
      <c r="EL146" s="15"/>
      <c r="EM146" s="15"/>
      <c r="EN146" s="15"/>
      <c r="EO146" s="15"/>
      <c r="EP146" s="15"/>
      <c r="EQ146" s="15"/>
      <c r="ER146" s="15"/>
      <c r="ES146" s="15"/>
      <c r="ET146" s="15"/>
      <c r="EU146" s="15"/>
      <c r="EV146" s="15"/>
      <c r="EW146" s="15"/>
      <c r="EX146" s="15"/>
      <c r="EY146" s="15"/>
      <c r="EZ146" s="15"/>
      <c r="FA146" s="15"/>
      <c r="FB146" s="15"/>
      <c r="FC146" s="15"/>
      <c r="FD146" s="15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  <c r="FO146" s="15"/>
      <c r="FP146" s="15"/>
      <c r="FQ146" s="15"/>
      <c r="FR146" s="15"/>
      <c r="FS146" s="15"/>
      <c r="FT146" s="15"/>
      <c r="FU146" s="15"/>
      <c r="FV146" s="15"/>
      <c r="FW146" s="15"/>
      <c r="FX146" s="15"/>
      <c r="FY146" s="15"/>
      <c r="FZ146" s="15"/>
      <c r="GA146" s="15"/>
      <c r="GB146" s="15"/>
      <c r="GC146" s="15"/>
      <c r="GD146" s="15"/>
      <c r="GE146" s="15"/>
      <c r="GF146" s="15"/>
      <c r="GG146" s="15"/>
      <c r="GH146" s="15"/>
      <c r="GI146" s="15"/>
      <c r="GJ146" s="15"/>
      <c r="GK146" s="15"/>
      <c r="GL146" s="15"/>
      <c r="GM146" s="15"/>
      <c r="GN146" s="15"/>
      <c r="GO146" s="15"/>
      <c r="GP146" s="15"/>
      <c r="GQ146" s="15"/>
      <c r="GR146" s="15"/>
      <c r="GS146" s="15"/>
      <c r="GT146" s="15"/>
      <c r="GU146" s="15"/>
      <c r="GV146" s="15"/>
      <c r="GW146" s="15"/>
      <c r="GX146" s="15"/>
      <c r="GY146" s="15"/>
      <c r="GZ146" s="15"/>
      <c r="HA146" s="15"/>
      <c r="HB146" s="15"/>
      <c r="HC146" s="15"/>
      <c r="HD146" s="15"/>
      <c r="HE146" s="15"/>
      <c r="HF146" s="15"/>
      <c r="HG146" s="15"/>
      <c r="HH146" s="15"/>
      <c r="HI146" s="15"/>
      <c r="HJ146" s="15"/>
      <c r="HK146" s="15"/>
      <c r="HL146" s="15"/>
      <c r="HM146" s="15"/>
      <c r="HN146" s="15"/>
      <c r="HO146" s="15"/>
      <c r="HP146" s="15"/>
      <c r="HQ146" s="15"/>
      <c r="HR146" s="15"/>
      <c r="HS146" s="15"/>
      <c r="HT146" s="15"/>
      <c r="HU146" s="15"/>
      <c r="HV146" s="15"/>
      <c r="HW146" s="15"/>
      <c r="HX146" s="15"/>
      <c r="HY146" s="15"/>
      <c r="HZ146" s="15"/>
      <c r="IA146" s="15"/>
      <c r="IB146" s="15"/>
      <c r="IC146" s="15"/>
      <c r="ID146" s="15"/>
      <c r="IE146" s="15"/>
      <c r="IF146" s="15"/>
      <c r="IG146" s="15"/>
      <c r="IH146" s="15"/>
      <c r="II146" s="15"/>
      <c r="IJ146" s="15"/>
      <c r="IK146" s="15"/>
      <c r="IL146" s="15"/>
      <c r="IM146" s="15"/>
      <c r="IN146" s="15"/>
      <c r="IO146" s="15"/>
      <c r="IP146" s="15"/>
      <c r="IQ146" s="15"/>
      <c r="IR146" s="15"/>
      <c r="IS146" s="15"/>
      <c r="IT146" s="15"/>
    </row>
    <row r="147" spans="1:254" x14ac:dyDescent="0.3">
      <c r="A147" s="23"/>
      <c r="B147" s="24"/>
      <c r="C147" s="39"/>
      <c r="D147" s="25"/>
      <c r="E147" s="26"/>
      <c r="F147" s="27"/>
      <c r="G147" s="27"/>
      <c r="H147" s="73"/>
      <c r="I147" s="66"/>
    </row>
    <row r="148" spans="1:254" x14ac:dyDescent="0.3">
      <c r="A148" s="28"/>
      <c r="B148" s="29"/>
      <c r="C148" s="44"/>
      <c r="D148" s="30" t="s">
        <v>156</v>
      </c>
      <c r="E148" s="31"/>
      <c r="F148" s="32"/>
      <c r="G148" s="32"/>
      <c r="H148" s="74"/>
      <c r="I148" s="67">
        <f>I140+I134+I116+I111+I107+I97+I75+I46+I40+I28+I10+I7+I4</f>
        <v>0</v>
      </c>
    </row>
    <row r="149" spans="1:254" x14ac:dyDescent="0.3">
      <c r="A149" s="28"/>
      <c r="B149" s="29"/>
      <c r="C149" s="44"/>
      <c r="D149" s="30" t="s">
        <v>6</v>
      </c>
      <c r="E149" s="31"/>
      <c r="F149" s="32"/>
      <c r="G149" s="32"/>
      <c r="H149" s="74"/>
      <c r="I149" s="67">
        <f>I148*0.2</f>
        <v>0</v>
      </c>
    </row>
    <row r="150" spans="1:254" x14ac:dyDescent="0.3">
      <c r="A150" s="28"/>
      <c r="B150" s="29"/>
      <c r="C150" s="44"/>
      <c r="D150" s="30" t="s">
        <v>157</v>
      </c>
      <c r="E150" s="31"/>
      <c r="F150" s="32"/>
      <c r="G150" s="32"/>
      <c r="H150" s="74"/>
      <c r="I150" s="67">
        <f>+I149+I148</f>
        <v>0</v>
      </c>
    </row>
    <row r="151" spans="1:254" x14ac:dyDescent="0.3">
      <c r="A151" s="33"/>
      <c r="B151" s="34"/>
      <c r="C151" s="40"/>
      <c r="D151" s="35"/>
      <c r="E151" s="36"/>
      <c r="F151" s="37"/>
      <c r="G151" s="37"/>
      <c r="H151" s="75"/>
      <c r="I151" s="68"/>
    </row>
    <row r="153" spans="1:254" s="22" customFormat="1" x14ac:dyDescent="0.3">
      <c r="A153" s="38"/>
      <c r="D153" s="16"/>
      <c r="E153" s="38"/>
      <c r="F153" s="38"/>
      <c r="G153" s="38"/>
      <c r="H153" s="56"/>
      <c r="I153" s="56"/>
      <c r="J153" s="14"/>
      <c r="K153" s="85"/>
      <c r="L153" s="85"/>
      <c r="M153" s="85"/>
      <c r="N153" s="8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  <c r="DR153" s="15"/>
      <c r="DS153" s="15"/>
      <c r="DT153" s="15"/>
      <c r="DU153" s="15"/>
      <c r="DV153" s="15"/>
      <c r="DW153" s="15"/>
      <c r="DX153" s="15"/>
      <c r="DY153" s="15"/>
      <c r="DZ153" s="15"/>
      <c r="EA153" s="15"/>
      <c r="EB153" s="15"/>
      <c r="EC153" s="15"/>
      <c r="ED153" s="15"/>
      <c r="EE153" s="15"/>
      <c r="EF153" s="15"/>
      <c r="EG153" s="15"/>
      <c r="EH153" s="15"/>
      <c r="EI153" s="15"/>
      <c r="EJ153" s="15"/>
      <c r="EK153" s="15"/>
      <c r="EL153" s="15"/>
      <c r="EM153" s="15"/>
      <c r="EN153" s="15"/>
      <c r="EO153" s="15"/>
      <c r="EP153" s="15"/>
      <c r="EQ153" s="15"/>
      <c r="ER153" s="15"/>
      <c r="ES153" s="15"/>
      <c r="ET153" s="15"/>
      <c r="EU153" s="15"/>
      <c r="EV153" s="15"/>
      <c r="EW153" s="15"/>
      <c r="EX153" s="15"/>
      <c r="EY153" s="15"/>
      <c r="EZ153" s="15"/>
      <c r="FA153" s="15"/>
      <c r="FB153" s="15"/>
      <c r="FC153" s="15"/>
      <c r="FD153" s="15"/>
      <c r="FE153" s="15"/>
      <c r="FF153" s="15"/>
      <c r="FG153" s="15"/>
      <c r="FH153" s="15"/>
      <c r="FI153" s="15"/>
      <c r="FJ153" s="15"/>
      <c r="FK153" s="15"/>
      <c r="FL153" s="15"/>
      <c r="FM153" s="15"/>
      <c r="FN153" s="15"/>
      <c r="FO153" s="15"/>
      <c r="FP153" s="15"/>
      <c r="FQ153" s="15"/>
      <c r="FR153" s="15"/>
      <c r="FS153" s="15"/>
      <c r="FT153" s="15"/>
      <c r="FU153" s="15"/>
      <c r="FV153" s="15"/>
      <c r="FW153" s="15"/>
      <c r="FX153" s="15"/>
      <c r="FY153" s="15"/>
      <c r="FZ153" s="15"/>
      <c r="GA153" s="15"/>
      <c r="GB153" s="15"/>
      <c r="GC153" s="15"/>
      <c r="GD153" s="15"/>
      <c r="GE153" s="15"/>
      <c r="GF153" s="15"/>
      <c r="GG153" s="15"/>
      <c r="GH153" s="15"/>
      <c r="GI153" s="15"/>
      <c r="GJ153" s="15"/>
      <c r="GK153" s="15"/>
      <c r="GL153" s="15"/>
      <c r="GM153" s="15"/>
      <c r="GN153" s="15"/>
      <c r="GO153" s="15"/>
      <c r="GP153" s="15"/>
      <c r="GQ153" s="15"/>
      <c r="GR153" s="15"/>
      <c r="GS153" s="15"/>
      <c r="GT153" s="15"/>
      <c r="GU153" s="15"/>
      <c r="GV153" s="15"/>
      <c r="GW153" s="15"/>
      <c r="GX153" s="15"/>
      <c r="GY153" s="15"/>
      <c r="GZ153" s="15"/>
      <c r="HA153" s="15"/>
      <c r="HB153" s="15"/>
      <c r="HC153" s="15"/>
      <c r="HD153" s="15"/>
      <c r="HE153" s="15"/>
      <c r="HF153" s="15"/>
      <c r="HG153" s="15"/>
      <c r="HH153" s="15"/>
      <c r="HI153" s="15"/>
      <c r="HJ153" s="15"/>
      <c r="HK153" s="15"/>
      <c r="HL153" s="15"/>
      <c r="HM153" s="15"/>
      <c r="HN153" s="15"/>
      <c r="HO153" s="15"/>
      <c r="HP153" s="15"/>
      <c r="HQ153" s="15"/>
      <c r="HR153" s="15"/>
      <c r="HS153" s="15"/>
      <c r="HT153" s="15"/>
      <c r="HU153" s="15"/>
      <c r="HV153" s="15"/>
      <c r="HW153" s="15"/>
      <c r="HX153" s="15"/>
      <c r="HY153" s="15"/>
      <c r="HZ153" s="15"/>
      <c r="IA153" s="15"/>
      <c r="IB153" s="15"/>
      <c r="IC153" s="15"/>
      <c r="ID153" s="15"/>
      <c r="IE153" s="15"/>
      <c r="IF153" s="15"/>
      <c r="IG153" s="15"/>
      <c r="IH153" s="15"/>
      <c r="II153" s="15"/>
      <c r="IJ153" s="15"/>
      <c r="IK153" s="15"/>
      <c r="IL153" s="15"/>
      <c r="IM153" s="15"/>
      <c r="IN153" s="15"/>
      <c r="IO153" s="15"/>
      <c r="IP153" s="15"/>
      <c r="IQ153" s="15"/>
      <c r="IR153" s="15"/>
      <c r="IS153" s="15"/>
      <c r="IT153" s="15"/>
    </row>
    <row r="154" spans="1:254" x14ac:dyDescent="0.3">
      <c r="A154" s="140">
        <v>7</v>
      </c>
      <c r="B154" s="142" t="s">
        <v>149</v>
      </c>
      <c r="C154" s="143"/>
      <c r="D154" s="144"/>
      <c r="E154" s="148" t="s">
        <v>0</v>
      </c>
      <c r="F154" s="150" t="s">
        <v>138</v>
      </c>
      <c r="G154" s="150" t="s">
        <v>139</v>
      </c>
      <c r="H154" s="69" t="s">
        <v>1</v>
      </c>
      <c r="I154" s="54" t="s">
        <v>2</v>
      </c>
    </row>
    <row r="155" spans="1:254" x14ac:dyDescent="0.3">
      <c r="A155" s="141"/>
      <c r="B155" s="145"/>
      <c r="C155" s="146"/>
      <c r="D155" s="147"/>
      <c r="E155" s="149"/>
      <c r="F155" s="149"/>
      <c r="G155" s="149"/>
      <c r="H155" s="70" t="s">
        <v>7</v>
      </c>
      <c r="I155" s="55" t="s">
        <v>7</v>
      </c>
    </row>
    <row r="156" spans="1:254" x14ac:dyDescent="0.3">
      <c r="A156" s="18"/>
      <c r="B156" s="19"/>
      <c r="C156" s="19"/>
      <c r="D156" s="20"/>
      <c r="E156" s="17"/>
      <c r="F156" s="17"/>
      <c r="G156" s="17"/>
      <c r="H156" s="71"/>
      <c r="I156" s="64"/>
      <c r="P156" s="86"/>
      <c r="Q156" s="87"/>
      <c r="R156" s="86"/>
      <c r="S156" s="87"/>
      <c r="T156" s="87"/>
      <c r="U156" s="87"/>
      <c r="V156" s="87"/>
      <c r="W156" s="87"/>
    </row>
    <row r="157" spans="1:254" x14ac:dyDescent="0.3">
      <c r="A157" s="21"/>
      <c r="B157" s="38" t="s">
        <v>8</v>
      </c>
      <c r="C157" s="22" t="s">
        <v>140</v>
      </c>
      <c r="E157" s="17" t="s">
        <v>3</v>
      </c>
      <c r="F157" s="17">
        <v>1</v>
      </c>
      <c r="G157" s="17"/>
      <c r="H157" s="71"/>
      <c r="I157" s="64">
        <f>+H157*G157</f>
        <v>0</v>
      </c>
      <c r="P157" s="86"/>
      <c r="Q157" s="87"/>
      <c r="R157" s="86"/>
      <c r="S157" s="87"/>
    </row>
    <row r="158" spans="1:254" x14ac:dyDescent="0.3">
      <c r="A158" s="21"/>
      <c r="B158" s="38" t="s">
        <v>8</v>
      </c>
      <c r="C158" s="22" t="s">
        <v>142</v>
      </c>
      <c r="E158" s="17" t="s">
        <v>3</v>
      </c>
      <c r="F158" s="17">
        <v>1</v>
      </c>
      <c r="G158" s="17"/>
      <c r="H158" s="71"/>
      <c r="I158" s="64">
        <f>+H158*G158</f>
        <v>0</v>
      </c>
      <c r="P158" s="86"/>
      <c r="Q158" s="87"/>
      <c r="R158" s="86"/>
      <c r="S158" s="87"/>
    </row>
    <row r="159" spans="1:254" x14ac:dyDescent="0.3">
      <c r="A159" s="21"/>
      <c r="B159" s="38" t="s">
        <v>8</v>
      </c>
      <c r="C159" s="22" t="s">
        <v>141</v>
      </c>
      <c r="E159" s="17" t="s">
        <v>3</v>
      </c>
      <c r="F159" s="17">
        <v>1</v>
      </c>
      <c r="G159" s="17"/>
      <c r="H159" s="71"/>
      <c r="I159" s="64">
        <f t="shared" ref="I159" si="22">+H159*G159</f>
        <v>0</v>
      </c>
      <c r="P159" s="86"/>
      <c r="Q159" s="87"/>
      <c r="R159" s="86"/>
      <c r="S159" s="87"/>
    </row>
    <row r="160" spans="1:254" x14ac:dyDescent="0.3">
      <c r="A160" s="21"/>
      <c r="B160" s="38"/>
      <c r="E160" s="17"/>
      <c r="F160" s="17"/>
      <c r="G160" s="17"/>
      <c r="H160" s="71"/>
      <c r="I160" s="64"/>
      <c r="P160" s="86"/>
      <c r="Q160" s="87"/>
      <c r="R160" s="86"/>
      <c r="S160" s="87"/>
    </row>
    <row r="161" spans="1:254" x14ac:dyDescent="0.3">
      <c r="A161" s="23"/>
      <c r="B161" s="24"/>
      <c r="C161" s="39"/>
      <c r="D161" s="25"/>
      <c r="E161" s="26"/>
      <c r="F161" s="27"/>
      <c r="G161" s="27"/>
      <c r="H161" s="73"/>
      <c r="I161" s="66"/>
    </row>
    <row r="162" spans="1:254" x14ac:dyDescent="0.3">
      <c r="A162" s="28"/>
      <c r="B162" s="29"/>
      <c r="C162" s="44"/>
      <c r="D162" s="30" t="s">
        <v>150</v>
      </c>
      <c r="E162" s="31"/>
      <c r="F162" s="32"/>
      <c r="G162" s="32"/>
      <c r="H162" s="74"/>
      <c r="I162" s="67">
        <f>SUM(I156:I160)</f>
        <v>0</v>
      </c>
    </row>
    <row r="163" spans="1:254" x14ac:dyDescent="0.3">
      <c r="A163" s="28"/>
      <c r="B163" s="29"/>
      <c r="C163" s="44"/>
      <c r="D163" s="30" t="s">
        <v>6</v>
      </c>
      <c r="E163" s="31"/>
      <c r="F163" s="32"/>
      <c r="G163" s="32"/>
      <c r="H163" s="74"/>
      <c r="I163" s="67">
        <f>I162*0.2</f>
        <v>0</v>
      </c>
    </row>
    <row r="164" spans="1:254" x14ac:dyDescent="0.3">
      <c r="A164" s="28"/>
      <c r="B164" s="29"/>
      <c r="C164" s="44"/>
      <c r="D164" s="30" t="s">
        <v>151</v>
      </c>
      <c r="E164" s="31"/>
      <c r="F164" s="32"/>
      <c r="G164" s="32"/>
      <c r="H164" s="74"/>
      <c r="I164" s="67">
        <f>+I163+I162</f>
        <v>0</v>
      </c>
    </row>
    <row r="165" spans="1:254" x14ac:dyDescent="0.3">
      <c r="A165" s="33"/>
      <c r="B165" s="34"/>
      <c r="C165" s="40"/>
      <c r="D165" s="35"/>
      <c r="E165" s="36"/>
      <c r="F165" s="37"/>
      <c r="G165" s="37"/>
      <c r="H165" s="75"/>
      <c r="I165" s="68"/>
    </row>
    <row r="166" spans="1:254" s="134" customFormat="1" x14ac:dyDescent="0.3">
      <c r="A166" s="126"/>
      <c r="B166" s="127"/>
      <c r="C166" s="128"/>
      <c r="D166" s="129"/>
      <c r="E166" s="126"/>
      <c r="F166" s="126"/>
      <c r="G166" s="126"/>
      <c r="H166" s="130"/>
      <c r="I166" s="131"/>
      <c r="J166" s="132"/>
      <c r="K166" s="133"/>
      <c r="L166" s="133"/>
      <c r="M166" s="133"/>
      <c r="N166" s="133"/>
    </row>
    <row r="167" spans="1:254" s="22" customFormat="1" x14ac:dyDescent="0.3">
      <c r="A167" s="38"/>
      <c r="D167" s="16"/>
      <c r="E167" s="38"/>
      <c r="F167" s="38"/>
      <c r="G167" s="38"/>
      <c r="H167" s="56"/>
      <c r="I167" s="56"/>
      <c r="J167" s="14"/>
      <c r="K167" s="85"/>
      <c r="L167" s="85"/>
      <c r="M167" s="85"/>
      <c r="N167" s="8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  <c r="DQ167" s="15"/>
      <c r="DR167" s="15"/>
      <c r="DS167" s="15"/>
      <c r="DT167" s="15"/>
      <c r="DU167" s="15"/>
      <c r="DV167" s="15"/>
      <c r="DW167" s="15"/>
      <c r="DX167" s="15"/>
      <c r="DY167" s="15"/>
      <c r="DZ167" s="15"/>
      <c r="EA167" s="15"/>
      <c r="EB167" s="15"/>
      <c r="EC167" s="15"/>
      <c r="ED167" s="15"/>
      <c r="EE167" s="15"/>
      <c r="EF167" s="15"/>
      <c r="EG167" s="15"/>
      <c r="EH167" s="15"/>
      <c r="EI167" s="15"/>
      <c r="EJ167" s="15"/>
      <c r="EK167" s="15"/>
      <c r="EL167" s="15"/>
      <c r="EM167" s="15"/>
      <c r="EN167" s="15"/>
      <c r="EO167" s="15"/>
      <c r="EP167" s="15"/>
      <c r="EQ167" s="15"/>
      <c r="ER167" s="15"/>
      <c r="ES167" s="15"/>
      <c r="ET167" s="15"/>
      <c r="EU167" s="15"/>
      <c r="EV167" s="15"/>
      <c r="EW167" s="15"/>
      <c r="EX167" s="15"/>
      <c r="EY167" s="15"/>
      <c r="EZ167" s="15"/>
      <c r="FA167" s="15"/>
      <c r="FB167" s="15"/>
      <c r="FC167" s="15"/>
      <c r="FD167" s="15"/>
      <c r="FE167" s="15"/>
      <c r="FF167" s="15"/>
      <c r="FG167" s="15"/>
      <c r="FH167" s="15"/>
      <c r="FI167" s="15"/>
      <c r="FJ167" s="15"/>
      <c r="FK167" s="15"/>
      <c r="FL167" s="15"/>
      <c r="FM167" s="15"/>
      <c r="FN167" s="15"/>
      <c r="FO167" s="15"/>
      <c r="FP167" s="15"/>
      <c r="FQ167" s="15"/>
      <c r="FR167" s="15"/>
      <c r="FS167" s="15"/>
      <c r="FT167" s="15"/>
      <c r="FU167" s="15"/>
      <c r="FV167" s="15"/>
      <c r="FW167" s="15"/>
      <c r="FX167" s="15"/>
      <c r="FY167" s="15"/>
      <c r="FZ167" s="15"/>
      <c r="GA167" s="15"/>
      <c r="GB167" s="15"/>
      <c r="GC167" s="15"/>
      <c r="GD167" s="15"/>
      <c r="GE167" s="15"/>
      <c r="GF167" s="15"/>
      <c r="GG167" s="15"/>
      <c r="GH167" s="15"/>
      <c r="GI167" s="15"/>
      <c r="GJ167" s="15"/>
      <c r="GK167" s="15"/>
      <c r="GL167" s="15"/>
      <c r="GM167" s="15"/>
      <c r="GN167" s="15"/>
      <c r="GO167" s="15"/>
      <c r="GP167" s="15"/>
      <c r="GQ167" s="15"/>
      <c r="GR167" s="15"/>
      <c r="GS167" s="15"/>
      <c r="GT167" s="15"/>
      <c r="GU167" s="15"/>
      <c r="GV167" s="15"/>
      <c r="GW167" s="15"/>
      <c r="GX167" s="15"/>
      <c r="GY167" s="15"/>
      <c r="GZ167" s="15"/>
      <c r="HA167" s="15"/>
      <c r="HB167" s="15"/>
      <c r="HC167" s="15"/>
      <c r="HD167" s="15"/>
      <c r="HE167" s="15"/>
      <c r="HF167" s="15"/>
      <c r="HG167" s="15"/>
      <c r="HH167" s="15"/>
      <c r="HI167" s="15"/>
      <c r="HJ167" s="15"/>
      <c r="HK167" s="15"/>
      <c r="HL167" s="15"/>
      <c r="HM167" s="15"/>
      <c r="HN167" s="15"/>
      <c r="HO167" s="15"/>
      <c r="HP167" s="15"/>
      <c r="HQ167" s="15"/>
      <c r="HR167" s="15"/>
      <c r="HS167" s="15"/>
      <c r="HT167" s="15"/>
      <c r="HU167" s="15"/>
      <c r="HV167" s="15"/>
      <c r="HW167" s="15"/>
      <c r="HX167" s="15"/>
      <c r="HY167" s="15"/>
      <c r="HZ167" s="15"/>
      <c r="IA167" s="15"/>
      <c r="IB167" s="15"/>
      <c r="IC167" s="15"/>
      <c r="ID167" s="15"/>
      <c r="IE167" s="15"/>
      <c r="IF167" s="15"/>
      <c r="IG167" s="15"/>
      <c r="IH167" s="15"/>
      <c r="II167" s="15"/>
      <c r="IJ167" s="15"/>
      <c r="IK167" s="15"/>
      <c r="IL167" s="15"/>
      <c r="IM167" s="15"/>
      <c r="IN167" s="15"/>
      <c r="IO167" s="15"/>
      <c r="IP167" s="15"/>
      <c r="IQ167" s="15"/>
      <c r="IR167" s="15"/>
      <c r="IS167" s="15"/>
      <c r="IT167" s="15"/>
    </row>
    <row r="168" spans="1:254" x14ac:dyDescent="0.3">
      <c r="A168" s="140">
        <v>7</v>
      </c>
      <c r="B168" s="142" t="s">
        <v>152</v>
      </c>
      <c r="C168" s="143"/>
      <c r="D168" s="144"/>
      <c r="E168" s="148" t="s">
        <v>0</v>
      </c>
      <c r="F168" s="150" t="s">
        <v>138</v>
      </c>
      <c r="G168" s="150" t="s">
        <v>139</v>
      </c>
      <c r="H168" s="69" t="s">
        <v>1</v>
      </c>
      <c r="I168" s="54" t="s">
        <v>2</v>
      </c>
    </row>
    <row r="169" spans="1:254" x14ac:dyDescent="0.3">
      <c r="A169" s="141"/>
      <c r="B169" s="145"/>
      <c r="C169" s="146"/>
      <c r="D169" s="147"/>
      <c r="E169" s="149"/>
      <c r="F169" s="149"/>
      <c r="G169" s="149"/>
      <c r="H169" s="70" t="s">
        <v>7</v>
      </c>
      <c r="I169" s="55" t="s">
        <v>7</v>
      </c>
    </row>
    <row r="170" spans="1:254" x14ac:dyDescent="0.3">
      <c r="A170" s="18"/>
      <c r="B170" s="19"/>
      <c r="C170" s="19"/>
      <c r="D170" s="20"/>
      <c r="E170" s="17"/>
      <c r="F170" s="17"/>
      <c r="G170" s="17"/>
      <c r="H170" s="71"/>
      <c r="I170" s="64"/>
      <c r="P170" s="86"/>
      <c r="Q170" s="87"/>
      <c r="R170" s="86"/>
      <c r="S170" s="87"/>
      <c r="T170" s="87"/>
      <c r="U170" s="87"/>
      <c r="V170" s="87"/>
      <c r="W170" s="87"/>
    </row>
    <row r="171" spans="1:254" x14ac:dyDescent="0.3">
      <c r="A171" s="21"/>
      <c r="B171" s="38" t="s">
        <v>8</v>
      </c>
      <c r="C171" s="22" t="s">
        <v>153</v>
      </c>
      <c r="E171" s="17" t="s">
        <v>3</v>
      </c>
      <c r="F171" s="17">
        <v>1</v>
      </c>
      <c r="G171" s="17"/>
      <c r="H171" s="71"/>
      <c r="I171" s="64">
        <f>I148</f>
        <v>0</v>
      </c>
      <c r="P171" s="86"/>
      <c r="Q171" s="87"/>
      <c r="R171" s="86"/>
      <c r="S171" s="87"/>
    </row>
    <row r="172" spans="1:254" x14ac:dyDescent="0.3">
      <c r="A172" s="21"/>
      <c r="B172" s="38" t="s">
        <v>8</v>
      </c>
      <c r="C172" s="22" t="s">
        <v>158</v>
      </c>
      <c r="E172" s="17" t="s">
        <v>3</v>
      </c>
      <c r="F172" s="17">
        <v>1</v>
      </c>
      <c r="G172" s="17"/>
      <c r="H172" s="71"/>
      <c r="I172" s="64">
        <f>I162</f>
        <v>0</v>
      </c>
      <c r="P172" s="86"/>
      <c r="Q172" s="87"/>
      <c r="R172" s="86"/>
      <c r="S172" s="87"/>
    </row>
    <row r="173" spans="1:254" x14ac:dyDescent="0.3">
      <c r="A173" s="21"/>
      <c r="B173" s="38"/>
      <c r="E173" s="17"/>
      <c r="F173" s="17"/>
      <c r="G173" s="17"/>
      <c r="H173" s="71"/>
      <c r="I173" s="64"/>
      <c r="P173" s="86"/>
      <c r="Q173" s="87"/>
      <c r="R173" s="86"/>
      <c r="S173" s="87"/>
    </row>
    <row r="174" spans="1:254" x14ac:dyDescent="0.3">
      <c r="A174" s="23"/>
      <c r="B174" s="24"/>
      <c r="C174" s="39"/>
      <c r="D174" s="25"/>
      <c r="E174" s="26"/>
      <c r="F174" s="27"/>
      <c r="G174" s="27"/>
      <c r="H174" s="73"/>
      <c r="I174" s="66"/>
    </row>
    <row r="175" spans="1:254" x14ac:dyDescent="0.3">
      <c r="A175" s="28"/>
      <c r="B175" s="29"/>
      <c r="C175" s="44"/>
      <c r="D175" s="30" t="s">
        <v>154</v>
      </c>
      <c r="E175" s="31"/>
      <c r="F175" s="32"/>
      <c r="G175" s="32"/>
      <c r="H175" s="74"/>
      <c r="I175" s="67">
        <f>SUM(I170:I173)</f>
        <v>0</v>
      </c>
    </row>
    <row r="176" spans="1:254" x14ac:dyDescent="0.3">
      <c r="A176" s="28"/>
      <c r="B176" s="29"/>
      <c r="C176" s="44"/>
      <c r="D176" s="30" t="s">
        <v>6</v>
      </c>
      <c r="E176" s="31"/>
      <c r="F176" s="32"/>
      <c r="G176" s="32"/>
      <c r="H176" s="74"/>
      <c r="I176" s="67">
        <f>I175*0.2</f>
        <v>0</v>
      </c>
    </row>
    <row r="177" spans="1:254" x14ac:dyDescent="0.3">
      <c r="A177" s="28"/>
      <c r="B177" s="29"/>
      <c r="C177" s="44"/>
      <c r="D177" s="30" t="s">
        <v>155</v>
      </c>
      <c r="E177" s="31"/>
      <c r="F177" s="32"/>
      <c r="G177" s="32"/>
      <c r="H177" s="74"/>
      <c r="I177" s="67">
        <f>+I176+I175</f>
        <v>0</v>
      </c>
    </row>
    <row r="178" spans="1:254" x14ac:dyDescent="0.3">
      <c r="A178" s="33"/>
      <c r="B178" s="34"/>
      <c r="C178" s="40"/>
      <c r="D178" s="35"/>
      <c r="E178" s="36"/>
      <c r="F178" s="37"/>
      <c r="G178" s="37"/>
      <c r="H178" s="75"/>
      <c r="I178" s="68"/>
    </row>
    <row r="179" spans="1:254" s="22" customFormat="1" x14ac:dyDescent="0.3">
      <c r="A179" s="38"/>
      <c r="D179" s="16"/>
      <c r="E179" s="38"/>
      <c r="F179" s="38"/>
      <c r="G179" s="38"/>
      <c r="H179" s="56"/>
      <c r="I179" s="56"/>
      <c r="J179" s="14"/>
      <c r="K179" s="85"/>
      <c r="L179" s="85"/>
      <c r="M179" s="85"/>
      <c r="N179" s="8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  <c r="DQ179" s="15"/>
      <c r="DR179" s="15"/>
      <c r="DS179" s="15"/>
      <c r="DT179" s="15"/>
      <c r="DU179" s="15"/>
      <c r="DV179" s="15"/>
      <c r="DW179" s="15"/>
      <c r="DX179" s="15"/>
      <c r="DY179" s="15"/>
      <c r="DZ179" s="15"/>
      <c r="EA179" s="15"/>
      <c r="EB179" s="15"/>
      <c r="EC179" s="15"/>
      <c r="ED179" s="15"/>
      <c r="EE179" s="15"/>
      <c r="EF179" s="15"/>
      <c r="EG179" s="15"/>
      <c r="EH179" s="15"/>
      <c r="EI179" s="15"/>
      <c r="EJ179" s="15"/>
      <c r="EK179" s="15"/>
      <c r="EL179" s="15"/>
      <c r="EM179" s="15"/>
      <c r="EN179" s="15"/>
      <c r="EO179" s="15"/>
      <c r="EP179" s="15"/>
      <c r="EQ179" s="15"/>
      <c r="ER179" s="15"/>
      <c r="ES179" s="15"/>
      <c r="ET179" s="15"/>
      <c r="EU179" s="15"/>
      <c r="EV179" s="15"/>
      <c r="EW179" s="15"/>
      <c r="EX179" s="15"/>
      <c r="EY179" s="15"/>
      <c r="EZ179" s="15"/>
      <c r="FA179" s="15"/>
      <c r="FB179" s="15"/>
      <c r="FC179" s="15"/>
      <c r="FD179" s="15"/>
      <c r="FE179" s="15"/>
      <c r="FF179" s="15"/>
      <c r="FG179" s="15"/>
      <c r="FH179" s="15"/>
      <c r="FI179" s="15"/>
      <c r="FJ179" s="15"/>
      <c r="FK179" s="15"/>
      <c r="FL179" s="15"/>
      <c r="FM179" s="15"/>
      <c r="FN179" s="15"/>
      <c r="FO179" s="15"/>
      <c r="FP179" s="15"/>
      <c r="FQ179" s="15"/>
      <c r="FR179" s="15"/>
      <c r="FS179" s="15"/>
      <c r="FT179" s="15"/>
      <c r="FU179" s="15"/>
      <c r="FV179" s="15"/>
      <c r="FW179" s="15"/>
      <c r="FX179" s="15"/>
      <c r="FY179" s="15"/>
      <c r="FZ179" s="15"/>
      <c r="GA179" s="15"/>
      <c r="GB179" s="15"/>
      <c r="GC179" s="15"/>
      <c r="GD179" s="15"/>
      <c r="GE179" s="15"/>
      <c r="GF179" s="15"/>
      <c r="GG179" s="15"/>
      <c r="GH179" s="15"/>
      <c r="GI179" s="15"/>
      <c r="GJ179" s="15"/>
      <c r="GK179" s="15"/>
      <c r="GL179" s="15"/>
      <c r="GM179" s="15"/>
      <c r="GN179" s="15"/>
      <c r="GO179" s="15"/>
      <c r="GP179" s="15"/>
      <c r="GQ179" s="15"/>
      <c r="GR179" s="15"/>
      <c r="GS179" s="15"/>
      <c r="GT179" s="15"/>
      <c r="GU179" s="15"/>
      <c r="GV179" s="15"/>
      <c r="GW179" s="15"/>
      <c r="GX179" s="15"/>
      <c r="GY179" s="15"/>
      <c r="GZ179" s="15"/>
      <c r="HA179" s="15"/>
      <c r="HB179" s="15"/>
      <c r="HC179" s="15"/>
      <c r="HD179" s="15"/>
      <c r="HE179" s="15"/>
      <c r="HF179" s="15"/>
      <c r="HG179" s="15"/>
      <c r="HH179" s="15"/>
      <c r="HI179" s="15"/>
      <c r="HJ179" s="15"/>
      <c r="HK179" s="15"/>
      <c r="HL179" s="15"/>
      <c r="HM179" s="15"/>
      <c r="HN179" s="15"/>
      <c r="HO179" s="15"/>
      <c r="HP179" s="15"/>
      <c r="HQ179" s="15"/>
      <c r="HR179" s="15"/>
      <c r="HS179" s="15"/>
      <c r="HT179" s="15"/>
      <c r="HU179" s="15"/>
      <c r="HV179" s="15"/>
      <c r="HW179" s="15"/>
      <c r="HX179" s="15"/>
      <c r="HY179" s="15"/>
      <c r="HZ179" s="15"/>
      <c r="IA179" s="15"/>
      <c r="IB179" s="15"/>
      <c r="IC179" s="15"/>
      <c r="ID179" s="15"/>
      <c r="IE179" s="15"/>
      <c r="IF179" s="15"/>
      <c r="IG179" s="15"/>
      <c r="IH179" s="15"/>
      <c r="II179" s="15"/>
      <c r="IJ179" s="15"/>
      <c r="IK179" s="15"/>
      <c r="IL179" s="15"/>
      <c r="IM179" s="15"/>
      <c r="IN179" s="15"/>
      <c r="IO179" s="15"/>
      <c r="IP179" s="15"/>
      <c r="IQ179" s="15"/>
      <c r="IR179" s="15"/>
      <c r="IS179" s="15"/>
      <c r="IT179" s="15"/>
    </row>
    <row r="180" spans="1:254" s="22" customFormat="1" x14ac:dyDescent="0.3">
      <c r="A180" s="38"/>
      <c r="D180" s="16"/>
      <c r="E180" s="38"/>
      <c r="F180" s="38"/>
      <c r="G180" s="38"/>
      <c r="H180" s="56"/>
      <c r="I180" s="56"/>
      <c r="J180" s="14"/>
      <c r="K180" s="85"/>
      <c r="L180" s="85"/>
      <c r="M180" s="85"/>
      <c r="N180" s="8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  <c r="DQ180" s="15"/>
      <c r="DR180" s="15"/>
      <c r="DS180" s="15"/>
      <c r="DT180" s="15"/>
      <c r="DU180" s="15"/>
      <c r="DV180" s="15"/>
      <c r="DW180" s="15"/>
      <c r="DX180" s="15"/>
      <c r="DY180" s="15"/>
      <c r="DZ180" s="15"/>
      <c r="EA180" s="15"/>
      <c r="EB180" s="15"/>
      <c r="EC180" s="15"/>
      <c r="ED180" s="15"/>
      <c r="EE180" s="15"/>
      <c r="EF180" s="15"/>
      <c r="EG180" s="15"/>
      <c r="EH180" s="15"/>
      <c r="EI180" s="15"/>
      <c r="EJ180" s="15"/>
      <c r="EK180" s="15"/>
      <c r="EL180" s="15"/>
      <c r="EM180" s="15"/>
      <c r="EN180" s="15"/>
      <c r="EO180" s="15"/>
      <c r="EP180" s="15"/>
      <c r="EQ180" s="15"/>
      <c r="ER180" s="15"/>
      <c r="ES180" s="15"/>
      <c r="ET180" s="15"/>
      <c r="EU180" s="15"/>
      <c r="EV180" s="15"/>
      <c r="EW180" s="15"/>
      <c r="EX180" s="15"/>
      <c r="EY180" s="15"/>
      <c r="EZ180" s="15"/>
      <c r="FA180" s="15"/>
      <c r="FB180" s="15"/>
      <c r="FC180" s="15"/>
      <c r="FD180" s="15"/>
      <c r="FE180" s="15"/>
      <c r="FF180" s="15"/>
      <c r="FG180" s="15"/>
      <c r="FH180" s="15"/>
      <c r="FI180" s="15"/>
      <c r="FJ180" s="15"/>
      <c r="FK180" s="15"/>
      <c r="FL180" s="15"/>
      <c r="FM180" s="15"/>
      <c r="FN180" s="15"/>
      <c r="FO180" s="15"/>
      <c r="FP180" s="15"/>
      <c r="FQ180" s="15"/>
      <c r="FR180" s="15"/>
      <c r="FS180" s="15"/>
      <c r="FT180" s="15"/>
      <c r="FU180" s="15"/>
      <c r="FV180" s="15"/>
      <c r="FW180" s="15"/>
      <c r="FX180" s="15"/>
      <c r="FY180" s="15"/>
      <c r="FZ180" s="15"/>
      <c r="GA180" s="15"/>
      <c r="GB180" s="15"/>
      <c r="GC180" s="15"/>
      <c r="GD180" s="15"/>
      <c r="GE180" s="15"/>
      <c r="GF180" s="15"/>
      <c r="GG180" s="15"/>
      <c r="GH180" s="15"/>
      <c r="GI180" s="15"/>
      <c r="GJ180" s="15"/>
      <c r="GK180" s="15"/>
      <c r="GL180" s="15"/>
      <c r="GM180" s="15"/>
      <c r="GN180" s="15"/>
      <c r="GO180" s="15"/>
      <c r="GP180" s="15"/>
      <c r="GQ180" s="15"/>
      <c r="GR180" s="15"/>
      <c r="GS180" s="15"/>
      <c r="GT180" s="15"/>
      <c r="GU180" s="15"/>
      <c r="GV180" s="15"/>
      <c r="GW180" s="15"/>
      <c r="GX180" s="15"/>
      <c r="GY180" s="15"/>
      <c r="GZ180" s="15"/>
      <c r="HA180" s="15"/>
      <c r="HB180" s="15"/>
      <c r="HC180" s="15"/>
      <c r="HD180" s="15"/>
      <c r="HE180" s="15"/>
      <c r="HF180" s="15"/>
      <c r="HG180" s="15"/>
      <c r="HH180" s="15"/>
      <c r="HI180" s="15"/>
      <c r="HJ180" s="15"/>
      <c r="HK180" s="15"/>
      <c r="HL180" s="15"/>
      <c r="HM180" s="15"/>
      <c r="HN180" s="15"/>
      <c r="HO180" s="15"/>
      <c r="HP180" s="15"/>
      <c r="HQ180" s="15"/>
      <c r="HR180" s="15"/>
      <c r="HS180" s="15"/>
      <c r="HT180" s="15"/>
      <c r="HU180" s="15"/>
      <c r="HV180" s="15"/>
      <c r="HW180" s="15"/>
      <c r="HX180" s="15"/>
      <c r="HY180" s="15"/>
      <c r="HZ180" s="15"/>
      <c r="IA180" s="15"/>
      <c r="IB180" s="15"/>
      <c r="IC180" s="15"/>
      <c r="ID180" s="15"/>
      <c r="IE180" s="15"/>
      <c r="IF180" s="15"/>
      <c r="IG180" s="15"/>
      <c r="IH180" s="15"/>
      <c r="II180" s="15"/>
      <c r="IJ180" s="15"/>
      <c r="IK180" s="15"/>
      <c r="IL180" s="15"/>
      <c r="IM180" s="15"/>
      <c r="IN180" s="15"/>
      <c r="IO180" s="15"/>
      <c r="IP180" s="15"/>
      <c r="IQ180" s="15"/>
      <c r="IR180" s="15"/>
      <c r="IS180" s="15"/>
      <c r="IT180" s="15"/>
    </row>
    <row r="181" spans="1:254" s="22" customFormat="1" x14ac:dyDescent="0.3">
      <c r="A181" s="38"/>
      <c r="D181" s="16"/>
      <c r="E181" s="38"/>
      <c r="F181" s="38"/>
      <c r="G181" s="38"/>
      <c r="H181" s="56"/>
      <c r="I181" s="56"/>
      <c r="J181" s="14"/>
      <c r="K181" s="85"/>
      <c r="L181" s="85"/>
      <c r="M181" s="85"/>
      <c r="N181" s="8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  <c r="DQ181" s="15"/>
      <c r="DR181" s="15"/>
      <c r="DS181" s="15"/>
      <c r="DT181" s="15"/>
      <c r="DU181" s="15"/>
      <c r="DV181" s="15"/>
      <c r="DW181" s="15"/>
      <c r="DX181" s="15"/>
      <c r="DY181" s="15"/>
      <c r="DZ181" s="15"/>
      <c r="EA181" s="15"/>
      <c r="EB181" s="15"/>
      <c r="EC181" s="15"/>
      <c r="ED181" s="15"/>
      <c r="EE181" s="15"/>
      <c r="EF181" s="15"/>
      <c r="EG181" s="15"/>
      <c r="EH181" s="15"/>
      <c r="EI181" s="15"/>
      <c r="EJ181" s="15"/>
      <c r="EK181" s="15"/>
      <c r="EL181" s="15"/>
      <c r="EM181" s="15"/>
      <c r="EN181" s="15"/>
      <c r="EO181" s="15"/>
      <c r="EP181" s="15"/>
      <c r="EQ181" s="15"/>
      <c r="ER181" s="15"/>
      <c r="ES181" s="15"/>
      <c r="ET181" s="15"/>
      <c r="EU181" s="15"/>
      <c r="EV181" s="15"/>
      <c r="EW181" s="15"/>
      <c r="EX181" s="15"/>
      <c r="EY181" s="15"/>
      <c r="EZ181" s="15"/>
      <c r="FA181" s="15"/>
      <c r="FB181" s="15"/>
      <c r="FC181" s="15"/>
      <c r="FD181" s="15"/>
      <c r="FE181" s="15"/>
      <c r="FF181" s="15"/>
      <c r="FG181" s="15"/>
      <c r="FH181" s="15"/>
      <c r="FI181" s="15"/>
      <c r="FJ181" s="15"/>
      <c r="FK181" s="15"/>
      <c r="FL181" s="15"/>
      <c r="FM181" s="15"/>
      <c r="FN181" s="15"/>
      <c r="FO181" s="15"/>
      <c r="FP181" s="15"/>
      <c r="FQ181" s="15"/>
      <c r="FR181" s="15"/>
      <c r="FS181" s="15"/>
      <c r="FT181" s="15"/>
      <c r="FU181" s="15"/>
      <c r="FV181" s="15"/>
      <c r="FW181" s="15"/>
      <c r="FX181" s="15"/>
      <c r="FY181" s="15"/>
      <c r="FZ181" s="15"/>
      <c r="GA181" s="15"/>
      <c r="GB181" s="15"/>
      <c r="GC181" s="15"/>
      <c r="GD181" s="15"/>
      <c r="GE181" s="15"/>
      <c r="GF181" s="15"/>
      <c r="GG181" s="15"/>
      <c r="GH181" s="15"/>
      <c r="GI181" s="15"/>
      <c r="GJ181" s="15"/>
      <c r="GK181" s="15"/>
      <c r="GL181" s="15"/>
      <c r="GM181" s="15"/>
      <c r="GN181" s="15"/>
      <c r="GO181" s="15"/>
      <c r="GP181" s="15"/>
      <c r="GQ181" s="15"/>
      <c r="GR181" s="15"/>
      <c r="GS181" s="15"/>
      <c r="GT181" s="15"/>
      <c r="GU181" s="15"/>
      <c r="GV181" s="15"/>
      <c r="GW181" s="15"/>
      <c r="GX181" s="15"/>
      <c r="GY181" s="15"/>
      <c r="GZ181" s="15"/>
      <c r="HA181" s="15"/>
      <c r="HB181" s="15"/>
      <c r="HC181" s="15"/>
      <c r="HD181" s="15"/>
      <c r="HE181" s="15"/>
      <c r="HF181" s="15"/>
      <c r="HG181" s="15"/>
      <c r="HH181" s="15"/>
      <c r="HI181" s="15"/>
      <c r="HJ181" s="15"/>
      <c r="HK181" s="15"/>
      <c r="HL181" s="15"/>
      <c r="HM181" s="15"/>
      <c r="HN181" s="15"/>
      <c r="HO181" s="15"/>
      <c r="HP181" s="15"/>
      <c r="HQ181" s="15"/>
      <c r="HR181" s="15"/>
      <c r="HS181" s="15"/>
      <c r="HT181" s="15"/>
      <c r="HU181" s="15"/>
      <c r="HV181" s="15"/>
      <c r="HW181" s="15"/>
      <c r="HX181" s="15"/>
      <c r="HY181" s="15"/>
      <c r="HZ181" s="15"/>
      <c r="IA181" s="15"/>
      <c r="IB181" s="15"/>
      <c r="IC181" s="15"/>
      <c r="ID181" s="15"/>
      <c r="IE181" s="15"/>
      <c r="IF181" s="15"/>
      <c r="IG181" s="15"/>
      <c r="IH181" s="15"/>
      <c r="II181" s="15"/>
      <c r="IJ181" s="15"/>
      <c r="IK181" s="15"/>
      <c r="IL181" s="15"/>
      <c r="IM181" s="15"/>
      <c r="IN181" s="15"/>
      <c r="IO181" s="15"/>
      <c r="IP181" s="15"/>
      <c r="IQ181" s="15"/>
      <c r="IR181" s="15"/>
      <c r="IS181" s="15"/>
      <c r="IT181" s="15"/>
    </row>
    <row r="182" spans="1:254" s="22" customFormat="1" x14ac:dyDescent="0.3">
      <c r="A182" s="38"/>
      <c r="D182" s="16"/>
      <c r="E182" s="38"/>
      <c r="F182" s="38"/>
      <c r="G182" s="38"/>
      <c r="H182" s="56"/>
      <c r="I182" s="56"/>
      <c r="J182" s="14"/>
      <c r="K182" s="85"/>
      <c r="L182" s="85"/>
      <c r="M182" s="85"/>
      <c r="N182" s="8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  <c r="DQ182" s="15"/>
      <c r="DR182" s="15"/>
      <c r="DS182" s="15"/>
      <c r="DT182" s="15"/>
      <c r="DU182" s="15"/>
      <c r="DV182" s="15"/>
      <c r="DW182" s="15"/>
      <c r="DX182" s="15"/>
      <c r="DY182" s="15"/>
      <c r="DZ182" s="15"/>
      <c r="EA182" s="15"/>
      <c r="EB182" s="15"/>
      <c r="EC182" s="15"/>
      <c r="ED182" s="15"/>
      <c r="EE182" s="15"/>
      <c r="EF182" s="15"/>
      <c r="EG182" s="15"/>
      <c r="EH182" s="15"/>
      <c r="EI182" s="15"/>
      <c r="EJ182" s="15"/>
      <c r="EK182" s="15"/>
      <c r="EL182" s="15"/>
      <c r="EM182" s="15"/>
      <c r="EN182" s="15"/>
      <c r="EO182" s="15"/>
      <c r="EP182" s="15"/>
      <c r="EQ182" s="15"/>
      <c r="ER182" s="15"/>
      <c r="ES182" s="15"/>
      <c r="ET182" s="15"/>
      <c r="EU182" s="15"/>
      <c r="EV182" s="15"/>
      <c r="EW182" s="15"/>
      <c r="EX182" s="15"/>
      <c r="EY182" s="15"/>
      <c r="EZ182" s="15"/>
      <c r="FA182" s="15"/>
      <c r="FB182" s="15"/>
      <c r="FC182" s="15"/>
      <c r="FD182" s="15"/>
      <c r="FE182" s="15"/>
      <c r="FF182" s="15"/>
      <c r="FG182" s="15"/>
      <c r="FH182" s="15"/>
      <c r="FI182" s="15"/>
      <c r="FJ182" s="15"/>
      <c r="FK182" s="15"/>
      <c r="FL182" s="15"/>
      <c r="FM182" s="15"/>
      <c r="FN182" s="15"/>
      <c r="FO182" s="15"/>
      <c r="FP182" s="15"/>
      <c r="FQ182" s="15"/>
      <c r="FR182" s="15"/>
      <c r="FS182" s="15"/>
      <c r="FT182" s="15"/>
      <c r="FU182" s="15"/>
      <c r="FV182" s="15"/>
      <c r="FW182" s="15"/>
      <c r="FX182" s="15"/>
      <c r="FY182" s="15"/>
      <c r="FZ182" s="15"/>
      <c r="GA182" s="15"/>
      <c r="GB182" s="15"/>
      <c r="GC182" s="15"/>
      <c r="GD182" s="15"/>
      <c r="GE182" s="15"/>
      <c r="GF182" s="15"/>
      <c r="GG182" s="15"/>
      <c r="GH182" s="15"/>
      <c r="GI182" s="15"/>
      <c r="GJ182" s="15"/>
      <c r="GK182" s="15"/>
      <c r="GL182" s="15"/>
      <c r="GM182" s="15"/>
      <c r="GN182" s="15"/>
      <c r="GO182" s="15"/>
      <c r="GP182" s="15"/>
      <c r="GQ182" s="15"/>
      <c r="GR182" s="15"/>
      <c r="GS182" s="15"/>
      <c r="GT182" s="15"/>
      <c r="GU182" s="15"/>
      <c r="GV182" s="15"/>
      <c r="GW182" s="15"/>
      <c r="GX182" s="15"/>
      <c r="GY182" s="15"/>
      <c r="GZ182" s="15"/>
      <c r="HA182" s="15"/>
      <c r="HB182" s="15"/>
      <c r="HC182" s="15"/>
      <c r="HD182" s="15"/>
      <c r="HE182" s="15"/>
      <c r="HF182" s="15"/>
      <c r="HG182" s="15"/>
      <c r="HH182" s="15"/>
      <c r="HI182" s="15"/>
      <c r="HJ182" s="15"/>
      <c r="HK182" s="15"/>
      <c r="HL182" s="15"/>
      <c r="HM182" s="15"/>
      <c r="HN182" s="15"/>
      <c r="HO182" s="15"/>
      <c r="HP182" s="15"/>
      <c r="HQ182" s="15"/>
      <c r="HR182" s="15"/>
      <c r="HS182" s="15"/>
      <c r="HT182" s="15"/>
      <c r="HU182" s="15"/>
      <c r="HV182" s="15"/>
      <c r="HW182" s="15"/>
      <c r="HX182" s="15"/>
      <c r="HY182" s="15"/>
      <c r="HZ182" s="15"/>
      <c r="IA182" s="15"/>
      <c r="IB182" s="15"/>
      <c r="IC182" s="15"/>
      <c r="ID182" s="15"/>
      <c r="IE182" s="15"/>
      <c r="IF182" s="15"/>
      <c r="IG182" s="15"/>
      <c r="IH182" s="15"/>
      <c r="II182" s="15"/>
      <c r="IJ182" s="15"/>
      <c r="IK182" s="15"/>
      <c r="IL182" s="15"/>
      <c r="IM182" s="15"/>
      <c r="IN182" s="15"/>
      <c r="IO182" s="15"/>
      <c r="IP182" s="15"/>
      <c r="IQ182" s="15"/>
      <c r="IR182" s="15"/>
      <c r="IS182" s="15"/>
      <c r="IT182" s="15"/>
    </row>
    <row r="183" spans="1:254" s="22" customFormat="1" x14ac:dyDescent="0.3">
      <c r="A183" s="38"/>
      <c r="D183" s="16"/>
      <c r="E183" s="38"/>
      <c r="F183" s="38"/>
      <c r="G183" s="38"/>
      <c r="H183" s="56"/>
      <c r="I183" s="56"/>
      <c r="J183" s="14"/>
      <c r="K183" s="85"/>
      <c r="L183" s="85"/>
      <c r="M183" s="85"/>
      <c r="N183" s="8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  <c r="DQ183" s="15"/>
      <c r="DR183" s="15"/>
      <c r="DS183" s="15"/>
      <c r="DT183" s="15"/>
      <c r="DU183" s="15"/>
      <c r="DV183" s="15"/>
      <c r="DW183" s="15"/>
      <c r="DX183" s="15"/>
      <c r="DY183" s="15"/>
      <c r="DZ183" s="15"/>
      <c r="EA183" s="15"/>
      <c r="EB183" s="15"/>
      <c r="EC183" s="15"/>
      <c r="ED183" s="15"/>
      <c r="EE183" s="15"/>
      <c r="EF183" s="15"/>
      <c r="EG183" s="15"/>
      <c r="EH183" s="15"/>
      <c r="EI183" s="15"/>
      <c r="EJ183" s="15"/>
      <c r="EK183" s="15"/>
      <c r="EL183" s="15"/>
      <c r="EM183" s="15"/>
      <c r="EN183" s="15"/>
      <c r="EO183" s="15"/>
      <c r="EP183" s="15"/>
      <c r="EQ183" s="15"/>
      <c r="ER183" s="15"/>
      <c r="ES183" s="15"/>
      <c r="ET183" s="15"/>
      <c r="EU183" s="15"/>
      <c r="EV183" s="15"/>
      <c r="EW183" s="15"/>
      <c r="EX183" s="15"/>
      <c r="EY183" s="15"/>
      <c r="EZ183" s="15"/>
      <c r="FA183" s="15"/>
      <c r="FB183" s="15"/>
      <c r="FC183" s="15"/>
      <c r="FD183" s="15"/>
      <c r="FE183" s="15"/>
      <c r="FF183" s="15"/>
      <c r="FG183" s="15"/>
      <c r="FH183" s="15"/>
      <c r="FI183" s="15"/>
      <c r="FJ183" s="15"/>
      <c r="FK183" s="15"/>
      <c r="FL183" s="15"/>
      <c r="FM183" s="15"/>
      <c r="FN183" s="15"/>
      <c r="FO183" s="15"/>
      <c r="FP183" s="15"/>
      <c r="FQ183" s="15"/>
      <c r="FR183" s="15"/>
      <c r="FS183" s="15"/>
      <c r="FT183" s="15"/>
      <c r="FU183" s="15"/>
      <c r="FV183" s="15"/>
      <c r="FW183" s="15"/>
      <c r="FX183" s="15"/>
      <c r="FY183" s="15"/>
      <c r="FZ183" s="15"/>
      <c r="GA183" s="15"/>
      <c r="GB183" s="15"/>
      <c r="GC183" s="15"/>
      <c r="GD183" s="15"/>
      <c r="GE183" s="15"/>
      <c r="GF183" s="15"/>
      <c r="GG183" s="15"/>
      <c r="GH183" s="15"/>
      <c r="GI183" s="15"/>
      <c r="GJ183" s="15"/>
      <c r="GK183" s="15"/>
      <c r="GL183" s="15"/>
      <c r="GM183" s="15"/>
      <c r="GN183" s="15"/>
      <c r="GO183" s="15"/>
      <c r="GP183" s="15"/>
      <c r="GQ183" s="15"/>
      <c r="GR183" s="15"/>
      <c r="GS183" s="15"/>
      <c r="GT183" s="15"/>
      <c r="GU183" s="15"/>
      <c r="GV183" s="15"/>
      <c r="GW183" s="15"/>
      <c r="GX183" s="15"/>
      <c r="GY183" s="15"/>
      <c r="GZ183" s="15"/>
      <c r="HA183" s="15"/>
      <c r="HB183" s="15"/>
      <c r="HC183" s="15"/>
      <c r="HD183" s="15"/>
      <c r="HE183" s="15"/>
      <c r="HF183" s="15"/>
      <c r="HG183" s="15"/>
      <c r="HH183" s="15"/>
      <c r="HI183" s="15"/>
      <c r="HJ183" s="15"/>
      <c r="HK183" s="15"/>
      <c r="HL183" s="15"/>
      <c r="HM183" s="15"/>
      <c r="HN183" s="15"/>
      <c r="HO183" s="15"/>
      <c r="HP183" s="15"/>
      <c r="HQ183" s="15"/>
      <c r="HR183" s="15"/>
      <c r="HS183" s="15"/>
      <c r="HT183" s="15"/>
      <c r="HU183" s="15"/>
      <c r="HV183" s="15"/>
      <c r="HW183" s="15"/>
      <c r="HX183" s="15"/>
      <c r="HY183" s="15"/>
      <c r="HZ183" s="15"/>
      <c r="IA183" s="15"/>
      <c r="IB183" s="15"/>
      <c r="IC183" s="15"/>
      <c r="ID183" s="15"/>
      <c r="IE183" s="15"/>
      <c r="IF183" s="15"/>
      <c r="IG183" s="15"/>
      <c r="IH183" s="15"/>
      <c r="II183" s="15"/>
      <c r="IJ183" s="15"/>
      <c r="IK183" s="15"/>
      <c r="IL183" s="15"/>
      <c r="IM183" s="15"/>
      <c r="IN183" s="15"/>
      <c r="IO183" s="15"/>
      <c r="IP183" s="15"/>
      <c r="IQ183" s="15"/>
      <c r="IR183" s="15"/>
      <c r="IS183" s="15"/>
      <c r="IT183" s="15"/>
    </row>
    <row r="184" spans="1:254" s="22" customFormat="1" x14ac:dyDescent="0.3">
      <c r="A184" s="38"/>
      <c r="D184" s="16"/>
      <c r="E184" s="38"/>
      <c r="F184" s="38"/>
      <c r="G184" s="38"/>
      <c r="H184" s="56"/>
      <c r="I184" s="56"/>
      <c r="J184" s="14"/>
      <c r="K184" s="85"/>
      <c r="L184" s="85"/>
      <c r="M184" s="85"/>
      <c r="N184" s="8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  <c r="DQ184" s="15"/>
      <c r="DR184" s="15"/>
      <c r="DS184" s="15"/>
      <c r="DT184" s="15"/>
      <c r="DU184" s="15"/>
      <c r="DV184" s="15"/>
      <c r="DW184" s="15"/>
      <c r="DX184" s="15"/>
      <c r="DY184" s="15"/>
      <c r="DZ184" s="15"/>
      <c r="EA184" s="15"/>
      <c r="EB184" s="15"/>
      <c r="EC184" s="15"/>
      <c r="ED184" s="15"/>
      <c r="EE184" s="15"/>
      <c r="EF184" s="15"/>
      <c r="EG184" s="15"/>
      <c r="EH184" s="15"/>
      <c r="EI184" s="15"/>
      <c r="EJ184" s="15"/>
      <c r="EK184" s="15"/>
      <c r="EL184" s="15"/>
      <c r="EM184" s="15"/>
      <c r="EN184" s="15"/>
      <c r="EO184" s="15"/>
      <c r="EP184" s="15"/>
      <c r="EQ184" s="15"/>
      <c r="ER184" s="15"/>
      <c r="ES184" s="15"/>
      <c r="ET184" s="15"/>
      <c r="EU184" s="15"/>
      <c r="EV184" s="15"/>
      <c r="EW184" s="15"/>
      <c r="EX184" s="15"/>
      <c r="EY184" s="15"/>
      <c r="EZ184" s="15"/>
      <c r="FA184" s="15"/>
      <c r="FB184" s="15"/>
      <c r="FC184" s="15"/>
      <c r="FD184" s="15"/>
      <c r="FE184" s="15"/>
      <c r="FF184" s="15"/>
      <c r="FG184" s="15"/>
      <c r="FH184" s="15"/>
      <c r="FI184" s="15"/>
      <c r="FJ184" s="15"/>
      <c r="FK184" s="15"/>
      <c r="FL184" s="15"/>
      <c r="FM184" s="15"/>
      <c r="FN184" s="15"/>
      <c r="FO184" s="15"/>
      <c r="FP184" s="15"/>
      <c r="FQ184" s="15"/>
      <c r="FR184" s="15"/>
      <c r="FS184" s="15"/>
      <c r="FT184" s="15"/>
      <c r="FU184" s="15"/>
      <c r="FV184" s="15"/>
      <c r="FW184" s="15"/>
      <c r="FX184" s="15"/>
      <c r="FY184" s="15"/>
      <c r="FZ184" s="15"/>
      <c r="GA184" s="15"/>
      <c r="GB184" s="15"/>
      <c r="GC184" s="15"/>
      <c r="GD184" s="15"/>
      <c r="GE184" s="15"/>
      <c r="GF184" s="15"/>
      <c r="GG184" s="15"/>
      <c r="GH184" s="15"/>
      <c r="GI184" s="15"/>
      <c r="GJ184" s="15"/>
      <c r="GK184" s="15"/>
      <c r="GL184" s="15"/>
      <c r="GM184" s="15"/>
      <c r="GN184" s="15"/>
      <c r="GO184" s="15"/>
      <c r="GP184" s="15"/>
      <c r="GQ184" s="15"/>
      <c r="GR184" s="15"/>
      <c r="GS184" s="15"/>
      <c r="GT184" s="15"/>
      <c r="GU184" s="15"/>
      <c r="GV184" s="15"/>
      <c r="GW184" s="15"/>
      <c r="GX184" s="15"/>
      <c r="GY184" s="15"/>
      <c r="GZ184" s="15"/>
      <c r="HA184" s="15"/>
      <c r="HB184" s="15"/>
      <c r="HC184" s="15"/>
      <c r="HD184" s="15"/>
      <c r="HE184" s="15"/>
      <c r="HF184" s="15"/>
      <c r="HG184" s="15"/>
      <c r="HH184" s="15"/>
      <c r="HI184" s="15"/>
      <c r="HJ184" s="15"/>
      <c r="HK184" s="15"/>
      <c r="HL184" s="15"/>
      <c r="HM184" s="15"/>
      <c r="HN184" s="15"/>
      <c r="HO184" s="15"/>
      <c r="HP184" s="15"/>
      <c r="HQ184" s="15"/>
      <c r="HR184" s="15"/>
      <c r="HS184" s="15"/>
      <c r="HT184" s="15"/>
      <c r="HU184" s="15"/>
      <c r="HV184" s="15"/>
      <c r="HW184" s="15"/>
      <c r="HX184" s="15"/>
      <c r="HY184" s="15"/>
      <c r="HZ184" s="15"/>
      <c r="IA184" s="15"/>
      <c r="IB184" s="15"/>
      <c r="IC184" s="15"/>
      <c r="ID184" s="15"/>
      <c r="IE184" s="15"/>
      <c r="IF184" s="15"/>
      <c r="IG184" s="15"/>
      <c r="IH184" s="15"/>
      <c r="II184" s="15"/>
      <c r="IJ184" s="15"/>
      <c r="IK184" s="15"/>
      <c r="IL184" s="15"/>
      <c r="IM184" s="15"/>
      <c r="IN184" s="15"/>
      <c r="IO184" s="15"/>
      <c r="IP184" s="15"/>
      <c r="IQ184" s="15"/>
      <c r="IR184" s="15"/>
      <c r="IS184" s="15"/>
      <c r="IT184" s="15"/>
    </row>
    <row r="185" spans="1:254" s="22" customFormat="1" x14ac:dyDescent="0.3">
      <c r="A185" s="38"/>
      <c r="D185" s="16"/>
      <c r="E185" s="38"/>
      <c r="F185" s="38"/>
      <c r="G185" s="38"/>
      <c r="H185" s="56"/>
      <c r="I185" s="56"/>
      <c r="J185" s="14"/>
      <c r="K185" s="85"/>
      <c r="L185" s="85"/>
      <c r="M185" s="85"/>
      <c r="N185" s="8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  <c r="DQ185" s="15"/>
      <c r="DR185" s="15"/>
      <c r="DS185" s="15"/>
      <c r="DT185" s="15"/>
      <c r="DU185" s="15"/>
      <c r="DV185" s="15"/>
      <c r="DW185" s="15"/>
      <c r="DX185" s="15"/>
      <c r="DY185" s="15"/>
      <c r="DZ185" s="15"/>
      <c r="EA185" s="15"/>
      <c r="EB185" s="15"/>
      <c r="EC185" s="15"/>
      <c r="ED185" s="15"/>
      <c r="EE185" s="15"/>
      <c r="EF185" s="15"/>
      <c r="EG185" s="15"/>
      <c r="EH185" s="15"/>
      <c r="EI185" s="15"/>
      <c r="EJ185" s="15"/>
      <c r="EK185" s="15"/>
      <c r="EL185" s="15"/>
      <c r="EM185" s="15"/>
      <c r="EN185" s="15"/>
      <c r="EO185" s="15"/>
      <c r="EP185" s="15"/>
      <c r="EQ185" s="15"/>
      <c r="ER185" s="15"/>
      <c r="ES185" s="15"/>
      <c r="ET185" s="15"/>
      <c r="EU185" s="15"/>
      <c r="EV185" s="15"/>
      <c r="EW185" s="15"/>
      <c r="EX185" s="15"/>
      <c r="EY185" s="15"/>
      <c r="EZ185" s="15"/>
      <c r="FA185" s="15"/>
      <c r="FB185" s="15"/>
      <c r="FC185" s="15"/>
      <c r="FD185" s="15"/>
      <c r="FE185" s="15"/>
      <c r="FF185" s="15"/>
      <c r="FG185" s="15"/>
      <c r="FH185" s="15"/>
      <c r="FI185" s="15"/>
      <c r="FJ185" s="15"/>
      <c r="FK185" s="15"/>
      <c r="FL185" s="15"/>
      <c r="FM185" s="15"/>
      <c r="FN185" s="15"/>
      <c r="FO185" s="15"/>
      <c r="FP185" s="15"/>
      <c r="FQ185" s="15"/>
      <c r="FR185" s="15"/>
      <c r="FS185" s="15"/>
      <c r="FT185" s="15"/>
      <c r="FU185" s="15"/>
      <c r="FV185" s="15"/>
      <c r="FW185" s="15"/>
      <c r="FX185" s="15"/>
      <c r="FY185" s="15"/>
      <c r="FZ185" s="15"/>
      <c r="GA185" s="15"/>
      <c r="GB185" s="15"/>
      <c r="GC185" s="15"/>
      <c r="GD185" s="15"/>
      <c r="GE185" s="15"/>
      <c r="GF185" s="15"/>
      <c r="GG185" s="15"/>
      <c r="GH185" s="15"/>
      <c r="GI185" s="15"/>
      <c r="GJ185" s="15"/>
      <c r="GK185" s="15"/>
      <c r="GL185" s="15"/>
      <c r="GM185" s="15"/>
      <c r="GN185" s="15"/>
      <c r="GO185" s="15"/>
      <c r="GP185" s="15"/>
      <c r="GQ185" s="15"/>
      <c r="GR185" s="15"/>
      <c r="GS185" s="15"/>
      <c r="GT185" s="15"/>
      <c r="GU185" s="15"/>
      <c r="GV185" s="15"/>
      <c r="GW185" s="15"/>
      <c r="GX185" s="15"/>
      <c r="GY185" s="15"/>
      <c r="GZ185" s="15"/>
      <c r="HA185" s="15"/>
      <c r="HB185" s="15"/>
      <c r="HC185" s="15"/>
      <c r="HD185" s="15"/>
      <c r="HE185" s="15"/>
      <c r="HF185" s="15"/>
      <c r="HG185" s="15"/>
      <c r="HH185" s="15"/>
      <c r="HI185" s="15"/>
      <c r="HJ185" s="15"/>
      <c r="HK185" s="15"/>
      <c r="HL185" s="15"/>
      <c r="HM185" s="15"/>
      <c r="HN185" s="15"/>
      <c r="HO185" s="15"/>
      <c r="HP185" s="15"/>
      <c r="HQ185" s="15"/>
      <c r="HR185" s="15"/>
      <c r="HS185" s="15"/>
      <c r="HT185" s="15"/>
      <c r="HU185" s="15"/>
      <c r="HV185" s="15"/>
      <c r="HW185" s="15"/>
      <c r="HX185" s="15"/>
      <c r="HY185" s="15"/>
      <c r="HZ185" s="15"/>
      <c r="IA185" s="15"/>
      <c r="IB185" s="15"/>
      <c r="IC185" s="15"/>
      <c r="ID185" s="15"/>
      <c r="IE185" s="15"/>
      <c r="IF185" s="15"/>
      <c r="IG185" s="15"/>
      <c r="IH185" s="15"/>
      <c r="II185" s="15"/>
      <c r="IJ185" s="15"/>
      <c r="IK185" s="15"/>
      <c r="IL185" s="15"/>
      <c r="IM185" s="15"/>
      <c r="IN185" s="15"/>
      <c r="IO185" s="15"/>
      <c r="IP185" s="15"/>
      <c r="IQ185" s="15"/>
      <c r="IR185" s="15"/>
      <c r="IS185" s="15"/>
      <c r="IT185" s="15"/>
    </row>
    <row r="186" spans="1:254" s="22" customFormat="1" x14ac:dyDescent="0.3">
      <c r="A186" s="38"/>
      <c r="D186" s="16"/>
      <c r="E186" s="38"/>
      <c r="F186" s="38"/>
      <c r="G186" s="38"/>
      <c r="H186" s="56"/>
      <c r="I186" s="56"/>
      <c r="J186" s="14"/>
      <c r="K186" s="85"/>
      <c r="L186" s="85"/>
      <c r="M186" s="85"/>
      <c r="N186" s="8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  <c r="DQ186" s="15"/>
      <c r="DR186" s="15"/>
      <c r="DS186" s="15"/>
      <c r="DT186" s="15"/>
      <c r="DU186" s="15"/>
      <c r="DV186" s="15"/>
      <c r="DW186" s="15"/>
      <c r="DX186" s="15"/>
      <c r="DY186" s="15"/>
      <c r="DZ186" s="15"/>
      <c r="EA186" s="15"/>
      <c r="EB186" s="15"/>
      <c r="EC186" s="15"/>
      <c r="ED186" s="15"/>
      <c r="EE186" s="15"/>
      <c r="EF186" s="15"/>
      <c r="EG186" s="15"/>
      <c r="EH186" s="15"/>
      <c r="EI186" s="15"/>
      <c r="EJ186" s="15"/>
      <c r="EK186" s="15"/>
      <c r="EL186" s="15"/>
      <c r="EM186" s="15"/>
      <c r="EN186" s="15"/>
      <c r="EO186" s="15"/>
      <c r="EP186" s="15"/>
      <c r="EQ186" s="15"/>
      <c r="ER186" s="15"/>
      <c r="ES186" s="15"/>
      <c r="ET186" s="15"/>
      <c r="EU186" s="15"/>
      <c r="EV186" s="15"/>
      <c r="EW186" s="15"/>
      <c r="EX186" s="15"/>
      <c r="EY186" s="15"/>
      <c r="EZ186" s="15"/>
      <c r="FA186" s="15"/>
      <c r="FB186" s="15"/>
      <c r="FC186" s="15"/>
      <c r="FD186" s="15"/>
      <c r="FE186" s="15"/>
      <c r="FF186" s="15"/>
      <c r="FG186" s="15"/>
      <c r="FH186" s="15"/>
      <c r="FI186" s="15"/>
      <c r="FJ186" s="15"/>
      <c r="FK186" s="15"/>
      <c r="FL186" s="15"/>
      <c r="FM186" s="15"/>
      <c r="FN186" s="15"/>
      <c r="FO186" s="15"/>
      <c r="FP186" s="15"/>
      <c r="FQ186" s="15"/>
      <c r="FR186" s="15"/>
      <c r="FS186" s="15"/>
      <c r="FT186" s="15"/>
      <c r="FU186" s="15"/>
      <c r="FV186" s="15"/>
      <c r="FW186" s="15"/>
      <c r="FX186" s="15"/>
      <c r="FY186" s="15"/>
      <c r="FZ186" s="15"/>
      <c r="GA186" s="15"/>
      <c r="GB186" s="15"/>
      <c r="GC186" s="15"/>
      <c r="GD186" s="15"/>
      <c r="GE186" s="15"/>
      <c r="GF186" s="15"/>
      <c r="GG186" s="15"/>
      <c r="GH186" s="15"/>
      <c r="GI186" s="15"/>
      <c r="GJ186" s="15"/>
      <c r="GK186" s="15"/>
      <c r="GL186" s="15"/>
      <c r="GM186" s="15"/>
      <c r="GN186" s="15"/>
      <c r="GO186" s="15"/>
      <c r="GP186" s="15"/>
      <c r="GQ186" s="15"/>
      <c r="GR186" s="15"/>
      <c r="GS186" s="15"/>
      <c r="GT186" s="15"/>
      <c r="GU186" s="15"/>
      <c r="GV186" s="15"/>
      <c r="GW186" s="15"/>
      <c r="GX186" s="15"/>
      <c r="GY186" s="15"/>
      <c r="GZ186" s="15"/>
      <c r="HA186" s="15"/>
      <c r="HB186" s="15"/>
      <c r="HC186" s="15"/>
      <c r="HD186" s="15"/>
      <c r="HE186" s="15"/>
      <c r="HF186" s="15"/>
      <c r="HG186" s="15"/>
      <c r="HH186" s="15"/>
      <c r="HI186" s="15"/>
      <c r="HJ186" s="15"/>
      <c r="HK186" s="15"/>
      <c r="HL186" s="15"/>
      <c r="HM186" s="15"/>
      <c r="HN186" s="15"/>
      <c r="HO186" s="15"/>
      <c r="HP186" s="15"/>
      <c r="HQ186" s="15"/>
      <c r="HR186" s="15"/>
      <c r="HS186" s="15"/>
      <c r="HT186" s="15"/>
      <c r="HU186" s="15"/>
      <c r="HV186" s="15"/>
      <c r="HW186" s="15"/>
      <c r="HX186" s="15"/>
      <c r="HY186" s="15"/>
      <c r="HZ186" s="15"/>
      <c r="IA186" s="15"/>
      <c r="IB186" s="15"/>
      <c r="IC186" s="15"/>
      <c r="ID186" s="15"/>
      <c r="IE186" s="15"/>
      <c r="IF186" s="15"/>
      <c r="IG186" s="15"/>
      <c r="IH186" s="15"/>
      <c r="II186" s="15"/>
      <c r="IJ186" s="15"/>
      <c r="IK186" s="15"/>
      <c r="IL186" s="15"/>
      <c r="IM186" s="15"/>
      <c r="IN186" s="15"/>
      <c r="IO186" s="15"/>
      <c r="IP186" s="15"/>
      <c r="IQ186" s="15"/>
      <c r="IR186" s="15"/>
      <c r="IS186" s="15"/>
      <c r="IT186" s="15"/>
    </row>
    <row r="187" spans="1:254" s="22" customFormat="1" x14ac:dyDescent="0.3">
      <c r="A187" s="38"/>
      <c r="D187" s="16"/>
      <c r="E187" s="38"/>
      <c r="F187" s="38"/>
      <c r="G187" s="38"/>
      <c r="H187" s="56"/>
      <c r="I187" s="56"/>
      <c r="J187" s="14"/>
      <c r="K187" s="85"/>
      <c r="L187" s="85"/>
      <c r="M187" s="85"/>
      <c r="N187" s="8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  <c r="DQ187" s="15"/>
      <c r="DR187" s="15"/>
      <c r="DS187" s="15"/>
      <c r="DT187" s="15"/>
      <c r="DU187" s="15"/>
      <c r="DV187" s="15"/>
      <c r="DW187" s="15"/>
      <c r="DX187" s="15"/>
      <c r="DY187" s="15"/>
      <c r="DZ187" s="15"/>
      <c r="EA187" s="15"/>
      <c r="EB187" s="15"/>
      <c r="EC187" s="15"/>
      <c r="ED187" s="15"/>
      <c r="EE187" s="15"/>
      <c r="EF187" s="15"/>
      <c r="EG187" s="15"/>
      <c r="EH187" s="15"/>
      <c r="EI187" s="15"/>
      <c r="EJ187" s="15"/>
      <c r="EK187" s="15"/>
      <c r="EL187" s="15"/>
      <c r="EM187" s="15"/>
      <c r="EN187" s="15"/>
      <c r="EO187" s="15"/>
      <c r="EP187" s="15"/>
      <c r="EQ187" s="15"/>
      <c r="ER187" s="15"/>
      <c r="ES187" s="15"/>
      <c r="ET187" s="15"/>
      <c r="EU187" s="15"/>
      <c r="EV187" s="15"/>
      <c r="EW187" s="15"/>
      <c r="EX187" s="15"/>
      <c r="EY187" s="15"/>
      <c r="EZ187" s="15"/>
      <c r="FA187" s="15"/>
      <c r="FB187" s="15"/>
      <c r="FC187" s="15"/>
      <c r="FD187" s="15"/>
      <c r="FE187" s="15"/>
      <c r="FF187" s="15"/>
      <c r="FG187" s="15"/>
      <c r="FH187" s="15"/>
      <c r="FI187" s="15"/>
      <c r="FJ187" s="15"/>
      <c r="FK187" s="15"/>
      <c r="FL187" s="15"/>
      <c r="FM187" s="15"/>
      <c r="FN187" s="15"/>
      <c r="FO187" s="15"/>
      <c r="FP187" s="15"/>
      <c r="FQ187" s="15"/>
      <c r="FR187" s="15"/>
      <c r="FS187" s="15"/>
      <c r="FT187" s="15"/>
      <c r="FU187" s="15"/>
      <c r="FV187" s="15"/>
      <c r="FW187" s="15"/>
      <c r="FX187" s="15"/>
      <c r="FY187" s="15"/>
      <c r="FZ187" s="15"/>
      <c r="GA187" s="15"/>
      <c r="GB187" s="15"/>
      <c r="GC187" s="15"/>
      <c r="GD187" s="15"/>
      <c r="GE187" s="15"/>
      <c r="GF187" s="15"/>
      <c r="GG187" s="15"/>
      <c r="GH187" s="15"/>
      <c r="GI187" s="15"/>
      <c r="GJ187" s="15"/>
      <c r="GK187" s="15"/>
      <c r="GL187" s="15"/>
      <c r="GM187" s="15"/>
      <c r="GN187" s="15"/>
      <c r="GO187" s="15"/>
      <c r="GP187" s="15"/>
      <c r="GQ187" s="15"/>
      <c r="GR187" s="15"/>
      <c r="GS187" s="15"/>
      <c r="GT187" s="15"/>
      <c r="GU187" s="15"/>
      <c r="GV187" s="15"/>
      <c r="GW187" s="15"/>
      <c r="GX187" s="15"/>
      <c r="GY187" s="15"/>
      <c r="GZ187" s="15"/>
      <c r="HA187" s="15"/>
      <c r="HB187" s="15"/>
      <c r="HC187" s="15"/>
      <c r="HD187" s="15"/>
      <c r="HE187" s="15"/>
      <c r="HF187" s="15"/>
      <c r="HG187" s="15"/>
      <c r="HH187" s="15"/>
      <c r="HI187" s="15"/>
      <c r="HJ187" s="15"/>
      <c r="HK187" s="15"/>
      <c r="HL187" s="15"/>
      <c r="HM187" s="15"/>
      <c r="HN187" s="15"/>
      <c r="HO187" s="15"/>
      <c r="HP187" s="15"/>
      <c r="HQ187" s="15"/>
      <c r="HR187" s="15"/>
      <c r="HS187" s="15"/>
      <c r="HT187" s="15"/>
      <c r="HU187" s="15"/>
      <c r="HV187" s="15"/>
      <c r="HW187" s="15"/>
      <c r="HX187" s="15"/>
      <c r="HY187" s="15"/>
      <c r="HZ187" s="15"/>
      <c r="IA187" s="15"/>
      <c r="IB187" s="15"/>
      <c r="IC187" s="15"/>
      <c r="ID187" s="15"/>
      <c r="IE187" s="15"/>
      <c r="IF187" s="15"/>
      <c r="IG187" s="15"/>
      <c r="IH187" s="15"/>
      <c r="II187" s="15"/>
      <c r="IJ187" s="15"/>
      <c r="IK187" s="15"/>
      <c r="IL187" s="15"/>
      <c r="IM187" s="15"/>
      <c r="IN187" s="15"/>
      <c r="IO187" s="15"/>
      <c r="IP187" s="15"/>
      <c r="IQ187" s="15"/>
      <c r="IR187" s="15"/>
      <c r="IS187" s="15"/>
      <c r="IT187" s="15"/>
    </row>
    <row r="188" spans="1:254" s="22" customFormat="1" x14ac:dyDescent="0.3">
      <c r="A188" s="38"/>
      <c r="D188" s="16"/>
      <c r="E188" s="38"/>
      <c r="F188" s="38"/>
      <c r="G188" s="38"/>
      <c r="H188" s="56"/>
      <c r="I188" s="56"/>
      <c r="J188" s="14"/>
      <c r="K188" s="85"/>
      <c r="L188" s="85"/>
      <c r="M188" s="85"/>
      <c r="N188" s="8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  <c r="DQ188" s="15"/>
      <c r="DR188" s="15"/>
      <c r="DS188" s="15"/>
      <c r="DT188" s="15"/>
      <c r="DU188" s="15"/>
      <c r="DV188" s="15"/>
      <c r="DW188" s="15"/>
      <c r="DX188" s="15"/>
      <c r="DY188" s="15"/>
      <c r="DZ188" s="15"/>
      <c r="EA188" s="15"/>
      <c r="EB188" s="15"/>
      <c r="EC188" s="15"/>
      <c r="ED188" s="15"/>
      <c r="EE188" s="15"/>
      <c r="EF188" s="15"/>
      <c r="EG188" s="15"/>
      <c r="EH188" s="15"/>
      <c r="EI188" s="15"/>
      <c r="EJ188" s="15"/>
      <c r="EK188" s="15"/>
      <c r="EL188" s="15"/>
      <c r="EM188" s="15"/>
      <c r="EN188" s="15"/>
      <c r="EO188" s="15"/>
      <c r="EP188" s="15"/>
      <c r="EQ188" s="15"/>
      <c r="ER188" s="15"/>
      <c r="ES188" s="15"/>
      <c r="ET188" s="15"/>
      <c r="EU188" s="15"/>
      <c r="EV188" s="15"/>
      <c r="EW188" s="15"/>
      <c r="EX188" s="15"/>
      <c r="EY188" s="15"/>
      <c r="EZ188" s="15"/>
      <c r="FA188" s="15"/>
      <c r="FB188" s="15"/>
      <c r="FC188" s="15"/>
      <c r="FD188" s="15"/>
      <c r="FE188" s="15"/>
      <c r="FF188" s="15"/>
      <c r="FG188" s="15"/>
      <c r="FH188" s="15"/>
      <c r="FI188" s="15"/>
      <c r="FJ188" s="15"/>
      <c r="FK188" s="15"/>
      <c r="FL188" s="15"/>
      <c r="FM188" s="15"/>
      <c r="FN188" s="15"/>
      <c r="FO188" s="15"/>
      <c r="FP188" s="15"/>
      <c r="FQ188" s="15"/>
      <c r="FR188" s="15"/>
      <c r="FS188" s="15"/>
      <c r="FT188" s="15"/>
      <c r="FU188" s="15"/>
      <c r="FV188" s="15"/>
      <c r="FW188" s="15"/>
      <c r="FX188" s="15"/>
      <c r="FY188" s="15"/>
      <c r="FZ188" s="15"/>
      <c r="GA188" s="15"/>
      <c r="GB188" s="15"/>
      <c r="GC188" s="15"/>
      <c r="GD188" s="15"/>
      <c r="GE188" s="15"/>
      <c r="GF188" s="15"/>
      <c r="GG188" s="15"/>
      <c r="GH188" s="15"/>
      <c r="GI188" s="15"/>
      <c r="GJ188" s="15"/>
      <c r="GK188" s="15"/>
      <c r="GL188" s="15"/>
      <c r="GM188" s="15"/>
      <c r="GN188" s="15"/>
      <c r="GO188" s="15"/>
      <c r="GP188" s="15"/>
      <c r="GQ188" s="15"/>
      <c r="GR188" s="15"/>
      <c r="GS188" s="15"/>
      <c r="GT188" s="15"/>
      <c r="GU188" s="15"/>
      <c r="GV188" s="15"/>
      <c r="GW188" s="15"/>
      <c r="GX188" s="15"/>
      <c r="GY188" s="15"/>
      <c r="GZ188" s="15"/>
      <c r="HA188" s="15"/>
      <c r="HB188" s="15"/>
      <c r="HC188" s="15"/>
      <c r="HD188" s="15"/>
      <c r="HE188" s="15"/>
      <c r="HF188" s="15"/>
      <c r="HG188" s="15"/>
      <c r="HH188" s="15"/>
      <c r="HI188" s="15"/>
      <c r="HJ188" s="15"/>
      <c r="HK188" s="15"/>
      <c r="HL188" s="15"/>
      <c r="HM188" s="15"/>
      <c r="HN188" s="15"/>
      <c r="HO188" s="15"/>
      <c r="HP188" s="15"/>
      <c r="HQ188" s="15"/>
      <c r="HR188" s="15"/>
      <c r="HS188" s="15"/>
      <c r="HT188" s="15"/>
      <c r="HU188" s="15"/>
      <c r="HV188" s="15"/>
      <c r="HW188" s="15"/>
      <c r="HX188" s="15"/>
      <c r="HY188" s="15"/>
      <c r="HZ188" s="15"/>
      <c r="IA188" s="15"/>
      <c r="IB188" s="15"/>
      <c r="IC188" s="15"/>
      <c r="ID188" s="15"/>
      <c r="IE188" s="15"/>
      <c r="IF188" s="15"/>
      <c r="IG188" s="15"/>
      <c r="IH188" s="15"/>
      <c r="II188" s="15"/>
      <c r="IJ188" s="15"/>
      <c r="IK188" s="15"/>
      <c r="IL188" s="15"/>
      <c r="IM188" s="15"/>
      <c r="IN188" s="15"/>
      <c r="IO188" s="15"/>
      <c r="IP188" s="15"/>
      <c r="IQ188" s="15"/>
      <c r="IR188" s="15"/>
      <c r="IS188" s="15"/>
      <c r="IT188" s="15"/>
    </row>
    <row r="189" spans="1:254" s="22" customFormat="1" x14ac:dyDescent="0.3">
      <c r="A189" s="38"/>
      <c r="D189" s="16"/>
      <c r="E189" s="38"/>
      <c r="F189" s="38"/>
      <c r="G189" s="38"/>
      <c r="H189" s="56"/>
      <c r="I189" s="56"/>
      <c r="J189" s="14"/>
      <c r="K189" s="85"/>
      <c r="L189" s="85"/>
      <c r="M189" s="85"/>
      <c r="N189" s="8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  <c r="DQ189" s="15"/>
      <c r="DR189" s="15"/>
      <c r="DS189" s="15"/>
      <c r="DT189" s="15"/>
      <c r="DU189" s="15"/>
      <c r="DV189" s="15"/>
      <c r="DW189" s="15"/>
      <c r="DX189" s="15"/>
      <c r="DY189" s="15"/>
      <c r="DZ189" s="15"/>
      <c r="EA189" s="15"/>
      <c r="EB189" s="15"/>
      <c r="EC189" s="15"/>
      <c r="ED189" s="15"/>
      <c r="EE189" s="15"/>
      <c r="EF189" s="15"/>
      <c r="EG189" s="15"/>
      <c r="EH189" s="15"/>
      <c r="EI189" s="15"/>
      <c r="EJ189" s="15"/>
      <c r="EK189" s="15"/>
      <c r="EL189" s="15"/>
      <c r="EM189" s="15"/>
      <c r="EN189" s="15"/>
      <c r="EO189" s="15"/>
      <c r="EP189" s="15"/>
      <c r="EQ189" s="15"/>
      <c r="ER189" s="15"/>
      <c r="ES189" s="15"/>
      <c r="ET189" s="15"/>
      <c r="EU189" s="15"/>
      <c r="EV189" s="15"/>
      <c r="EW189" s="15"/>
      <c r="EX189" s="15"/>
      <c r="EY189" s="15"/>
      <c r="EZ189" s="15"/>
      <c r="FA189" s="15"/>
      <c r="FB189" s="15"/>
      <c r="FC189" s="15"/>
      <c r="FD189" s="15"/>
      <c r="FE189" s="15"/>
      <c r="FF189" s="15"/>
      <c r="FG189" s="15"/>
      <c r="FH189" s="15"/>
      <c r="FI189" s="15"/>
      <c r="FJ189" s="15"/>
      <c r="FK189" s="15"/>
      <c r="FL189" s="15"/>
      <c r="FM189" s="15"/>
      <c r="FN189" s="15"/>
      <c r="FO189" s="15"/>
      <c r="FP189" s="15"/>
      <c r="FQ189" s="15"/>
      <c r="FR189" s="15"/>
      <c r="FS189" s="15"/>
      <c r="FT189" s="15"/>
      <c r="FU189" s="15"/>
      <c r="FV189" s="15"/>
      <c r="FW189" s="15"/>
      <c r="FX189" s="15"/>
      <c r="FY189" s="15"/>
      <c r="FZ189" s="15"/>
      <c r="GA189" s="15"/>
      <c r="GB189" s="15"/>
      <c r="GC189" s="15"/>
      <c r="GD189" s="15"/>
      <c r="GE189" s="15"/>
      <c r="GF189" s="15"/>
      <c r="GG189" s="15"/>
      <c r="GH189" s="15"/>
      <c r="GI189" s="15"/>
      <c r="GJ189" s="15"/>
      <c r="GK189" s="15"/>
      <c r="GL189" s="15"/>
      <c r="GM189" s="15"/>
      <c r="GN189" s="15"/>
      <c r="GO189" s="15"/>
      <c r="GP189" s="15"/>
      <c r="GQ189" s="15"/>
      <c r="GR189" s="15"/>
      <c r="GS189" s="15"/>
      <c r="GT189" s="15"/>
      <c r="GU189" s="15"/>
      <c r="GV189" s="15"/>
      <c r="GW189" s="15"/>
      <c r="GX189" s="15"/>
      <c r="GY189" s="15"/>
      <c r="GZ189" s="15"/>
      <c r="HA189" s="15"/>
      <c r="HB189" s="15"/>
      <c r="HC189" s="15"/>
      <c r="HD189" s="15"/>
      <c r="HE189" s="15"/>
      <c r="HF189" s="15"/>
      <c r="HG189" s="15"/>
      <c r="HH189" s="15"/>
      <c r="HI189" s="15"/>
      <c r="HJ189" s="15"/>
      <c r="HK189" s="15"/>
      <c r="HL189" s="15"/>
      <c r="HM189" s="15"/>
      <c r="HN189" s="15"/>
      <c r="HO189" s="15"/>
      <c r="HP189" s="15"/>
      <c r="HQ189" s="15"/>
      <c r="HR189" s="15"/>
      <c r="HS189" s="15"/>
      <c r="HT189" s="15"/>
      <c r="HU189" s="15"/>
      <c r="HV189" s="15"/>
      <c r="HW189" s="15"/>
      <c r="HX189" s="15"/>
      <c r="HY189" s="15"/>
      <c r="HZ189" s="15"/>
      <c r="IA189" s="15"/>
      <c r="IB189" s="15"/>
      <c r="IC189" s="15"/>
      <c r="ID189" s="15"/>
      <c r="IE189" s="15"/>
      <c r="IF189" s="15"/>
      <c r="IG189" s="15"/>
      <c r="IH189" s="15"/>
      <c r="II189" s="15"/>
      <c r="IJ189" s="15"/>
      <c r="IK189" s="15"/>
      <c r="IL189" s="15"/>
      <c r="IM189" s="15"/>
      <c r="IN189" s="15"/>
      <c r="IO189" s="15"/>
      <c r="IP189" s="15"/>
      <c r="IQ189" s="15"/>
      <c r="IR189" s="15"/>
      <c r="IS189" s="15"/>
      <c r="IT189" s="15"/>
    </row>
    <row r="190" spans="1:254" s="22" customFormat="1" x14ac:dyDescent="0.3">
      <c r="A190" s="38"/>
      <c r="D190" s="16"/>
      <c r="E190" s="38"/>
      <c r="F190" s="38"/>
      <c r="G190" s="38"/>
      <c r="H190" s="56"/>
      <c r="I190" s="56"/>
      <c r="J190" s="14"/>
      <c r="K190" s="85"/>
      <c r="L190" s="85"/>
      <c r="M190" s="85"/>
      <c r="N190" s="8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  <c r="DQ190" s="15"/>
      <c r="DR190" s="15"/>
      <c r="DS190" s="15"/>
      <c r="DT190" s="15"/>
      <c r="DU190" s="15"/>
      <c r="DV190" s="15"/>
      <c r="DW190" s="15"/>
      <c r="DX190" s="15"/>
      <c r="DY190" s="15"/>
      <c r="DZ190" s="15"/>
      <c r="EA190" s="15"/>
      <c r="EB190" s="15"/>
      <c r="EC190" s="15"/>
      <c r="ED190" s="15"/>
      <c r="EE190" s="15"/>
      <c r="EF190" s="15"/>
      <c r="EG190" s="15"/>
      <c r="EH190" s="15"/>
      <c r="EI190" s="15"/>
      <c r="EJ190" s="15"/>
      <c r="EK190" s="15"/>
      <c r="EL190" s="15"/>
      <c r="EM190" s="15"/>
      <c r="EN190" s="15"/>
      <c r="EO190" s="15"/>
      <c r="EP190" s="15"/>
      <c r="EQ190" s="15"/>
      <c r="ER190" s="15"/>
      <c r="ES190" s="15"/>
      <c r="ET190" s="15"/>
      <c r="EU190" s="15"/>
      <c r="EV190" s="15"/>
      <c r="EW190" s="15"/>
      <c r="EX190" s="15"/>
      <c r="EY190" s="15"/>
      <c r="EZ190" s="15"/>
      <c r="FA190" s="15"/>
      <c r="FB190" s="15"/>
      <c r="FC190" s="15"/>
      <c r="FD190" s="15"/>
      <c r="FE190" s="15"/>
      <c r="FF190" s="15"/>
      <c r="FG190" s="15"/>
      <c r="FH190" s="15"/>
      <c r="FI190" s="15"/>
      <c r="FJ190" s="15"/>
      <c r="FK190" s="15"/>
      <c r="FL190" s="15"/>
      <c r="FM190" s="15"/>
      <c r="FN190" s="15"/>
      <c r="FO190" s="15"/>
      <c r="FP190" s="15"/>
      <c r="FQ190" s="15"/>
      <c r="FR190" s="15"/>
      <c r="FS190" s="15"/>
      <c r="FT190" s="15"/>
      <c r="FU190" s="15"/>
      <c r="FV190" s="15"/>
      <c r="FW190" s="15"/>
      <c r="FX190" s="15"/>
      <c r="FY190" s="15"/>
      <c r="FZ190" s="15"/>
      <c r="GA190" s="15"/>
      <c r="GB190" s="15"/>
      <c r="GC190" s="15"/>
      <c r="GD190" s="15"/>
      <c r="GE190" s="15"/>
      <c r="GF190" s="15"/>
      <c r="GG190" s="15"/>
      <c r="GH190" s="15"/>
      <c r="GI190" s="15"/>
      <c r="GJ190" s="15"/>
      <c r="GK190" s="15"/>
      <c r="GL190" s="15"/>
      <c r="GM190" s="15"/>
      <c r="GN190" s="15"/>
      <c r="GO190" s="15"/>
      <c r="GP190" s="15"/>
      <c r="GQ190" s="15"/>
      <c r="GR190" s="15"/>
      <c r="GS190" s="15"/>
      <c r="GT190" s="15"/>
      <c r="GU190" s="15"/>
      <c r="GV190" s="15"/>
      <c r="GW190" s="15"/>
      <c r="GX190" s="15"/>
      <c r="GY190" s="15"/>
      <c r="GZ190" s="15"/>
      <c r="HA190" s="15"/>
      <c r="HB190" s="15"/>
      <c r="HC190" s="15"/>
      <c r="HD190" s="15"/>
      <c r="HE190" s="15"/>
      <c r="HF190" s="15"/>
      <c r="HG190" s="15"/>
      <c r="HH190" s="15"/>
      <c r="HI190" s="15"/>
      <c r="HJ190" s="15"/>
      <c r="HK190" s="15"/>
      <c r="HL190" s="15"/>
      <c r="HM190" s="15"/>
      <c r="HN190" s="15"/>
      <c r="HO190" s="15"/>
      <c r="HP190" s="15"/>
      <c r="HQ190" s="15"/>
      <c r="HR190" s="15"/>
      <c r="HS190" s="15"/>
      <c r="HT190" s="15"/>
      <c r="HU190" s="15"/>
      <c r="HV190" s="15"/>
      <c r="HW190" s="15"/>
      <c r="HX190" s="15"/>
      <c r="HY190" s="15"/>
      <c r="HZ190" s="15"/>
      <c r="IA190" s="15"/>
      <c r="IB190" s="15"/>
      <c r="IC190" s="15"/>
      <c r="ID190" s="15"/>
      <c r="IE190" s="15"/>
      <c r="IF190" s="15"/>
      <c r="IG190" s="15"/>
      <c r="IH190" s="15"/>
      <c r="II190" s="15"/>
      <c r="IJ190" s="15"/>
      <c r="IK190" s="15"/>
      <c r="IL190" s="15"/>
      <c r="IM190" s="15"/>
      <c r="IN190" s="15"/>
      <c r="IO190" s="15"/>
      <c r="IP190" s="15"/>
      <c r="IQ190" s="15"/>
      <c r="IR190" s="15"/>
      <c r="IS190" s="15"/>
      <c r="IT190" s="15"/>
    </row>
    <row r="191" spans="1:254" s="22" customFormat="1" x14ac:dyDescent="0.3">
      <c r="A191" s="38"/>
      <c r="D191" s="16"/>
      <c r="E191" s="38"/>
      <c r="F191" s="38"/>
      <c r="G191" s="38"/>
      <c r="H191" s="56"/>
      <c r="I191" s="56"/>
      <c r="J191" s="14"/>
      <c r="K191" s="85"/>
      <c r="L191" s="85"/>
      <c r="M191" s="85"/>
      <c r="N191" s="8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  <c r="DQ191" s="15"/>
      <c r="DR191" s="15"/>
      <c r="DS191" s="15"/>
      <c r="DT191" s="15"/>
      <c r="DU191" s="15"/>
      <c r="DV191" s="15"/>
      <c r="DW191" s="15"/>
      <c r="DX191" s="15"/>
      <c r="DY191" s="15"/>
      <c r="DZ191" s="15"/>
      <c r="EA191" s="15"/>
      <c r="EB191" s="15"/>
      <c r="EC191" s="15"/>
      <c r="ED191" s="15"/>
      <c r="EE191" s="15"/>
      <c r="EF191" s="15"/>
      <c r="EG191" s="15"/>
      <c r="EH191" s="15"/>
      <c r="EI191" s="15"/>
      <c r="EJ191" s="15"/>
      <c r="EK191" s="15"/>
      <c r="EL191" s="15"/>
      <c r="EM191" s="15"/>
      <c r="EN191" s="15"/>
      <c r="EO191" s="15"/>
      <c r="EP191" s="15"/>
      <c r="EQ191" s="15"/>
      <c r="ER191" s="15"/>
      <c r="ES191" s="15"/>
      <c r="ET191" s="15"/>
      <c r="EU191" s="15"/>
      <c r="EV191" s="15"/>
      <c r="EW191" s="15"/>
      <c r="EX191" s="15"/>
      <c r="EY191" s="15"/>
      <c r="EZ191" s="15"/>
      <c r="FA191" s="15"/>
      <c r="FB191" s="15"/>
      <c r="FC191" s="15"/>
      <c r="FD191" s="15"/>
      <c r="FE191" s="15"/>
      <c r="FF191" s="15"/>
      <c r="FG191" s="15"/>
      <c r="FH191" s="15"/>
      <c r="FI191" s="15"/>
      <c r="FJ191" s="15"/>
      <c r="FK191" s="15"/>
      <c r="FL191" s="15"/>
      <c r="FM191" s="15"/>
      <c r="FN191" s="15"/>
      <c r="FO191" s="15"/>
      <c r="FP191" s="15"/>
      <c r="FQ191" s="15"/>
      <c r="FR191" s="15"/>
      <c r="FS191" s="15"/>
      <c r="FT191" s="15"/>
      <c r="FU191" s="15"/>
      <c r="FV191" s="15"/>
      <c r="FW191" s="15"/>
      <c r="FX191" s="15"/>
      <c r="FY191" s="15"/>
      <c r="FZ191" s="15"/>
      <c r="GA191" s="15"/>
      <c r="GB191" s="15"/>
      <c r="GC191" s="15"/>
      <c r="GD191" s="15"/>
      <c r="GE191" s="15"/>
      <c r="GF191" s="15"/>
      <c r="GG191" s="15"/>
      <c r="GH191" s="15"/>
      <c r="GI191" s="15"/>
      <c r="GJ191" s="15"/>
      <c r="GK191" s="15"/>
      <c r="GL191" s="15"/>
      <c r="GM191" s="15"/>
      <c r="GN191" s="15"/>
      <c r="GO191" s="15"/>
      <c r="GP191" s="15"/>
      <c r="GQ191" s="15"/>
      <c r="GR191" s="15"/>
      <c r="GS191" s="15"/>
      <c r="GT191" s="15"/>
      <c r="GU191" s="15"/>
      <c r="GV191" s="15"/>
      <c r="GW191" s="15"/>
      <c r="GX191" s="15"/>
      <c r="GY191" s="15"/>
      <c r="GZ191" s="15"/>
      <c r="HA191" s="15"/>
      <c r="HB191" s="15"/>
      <c r="HC191" s="15"/>
      <c r="HD191" s="15"/>
      <c r="HE191" s="15"/>
      <c r="HF191" s="15"/>
      <c r="HG191" s="15"/>
      <c r="HH191" s="15"/>
      <c r="HI191" s="15"/>
      <c r="HJ191" s="15"/>
      <c r="HK191" s="15"/>
      <c r="HL191" s="15"/>
      <c r="HM191" s="15"/>
      <c r="HN191" s="15"/>
      <c r="HO191" s="15"/>
      <c r="HP191" s="15"/>
      <c r="HQ191" s="15"/>
      <c r="HR191" s="15"/>
      <c r="HS191" s="15"/>
      <c r="HT191" s="15"/>
      <c r="HU191" s="15"/>
      <c r="HV191" s="15"/>
      <c r="HW191" s="15"/>
      <c r="HX191" s="15"/>
      <c r="HY191" s="15"/>
      <c r="HZ191" s="15"/>
      <c r="IA191" s="15"/>
      <c r="IB191" s="15"/>
      <c r="IC191" s="15"/>
      <c r="ID191" s="15"/>
      <c r="IE191" s="15"/>
      <c r="IF191" s="15"/>
      <c r="IG191" s="15"/>
      <c r="IH191" s="15"/>
      <c r="II191" s="15"/>
      <c r="IJ191" s="15"/>
      <c r="IK191" s="15"/>
      <c r="IL191" s="15"/>
      <c r="IM191" s="15"/>
      <c r="IN191" s="15"/>
      <c r="IO191" s="15"/>
      <c r="IP191" s="15"/>
      <c r="IQ191" s="15"/>
      <c r="IR191" s="15"/>
      <c r="IS191" s="15"/>
      <c r="IT191" s="15"/>
    </row>
    <row r="192" spans="1:254" s="22" customFormat="1" x14ac:dyDescent="0.3">
      <c r="A192" s="38"/>
      <c r="D192" s="16"/>
      <c r="E192" s="38"/>
      <c r="F192" s="38"/>
      <c r="G192" s="38"/>
      <c r="H192" s="56"/>
      <c r="I192" s="56"/>
      <c r="J192" s="14"/>
      <c r="K192" s="85"/>
      <c r="L192" s="85"/>
      <c r="M192" s="85"/>
      <c r="N192" s="8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  <c r="DQ192" s="15"/>
      <c r="DR192" s="15"/>
      <c r="DS192" s="15"/>
      <c r="DT192" s="15"/>
      <c r="DU192" s="15"/>
      <c r="DV192" s="15"/>
      <c r="DW192" s="15"/>
      <c r="DX192" s="15"/>
      <c r="DY192" s="15"/>
      <c r="DZ192" s="15"/>
      <c r="EA192" s="15"/>
      <c r="EB192" s="15"/>
      <c r="EC192" s="15"/>
      <c r="ED192" s="15"/>
      <c r="EE192" s="15"/>
      <c r="EF192" s="15"/>
      <c r="EG192" s="15"/>
      <c r="EH192" s="15"/>
      <c r="EI192" s="15"/>
      <c r="EJ192" s="15"/>
      <c r="EK192" s="15"/>
      <c r="EL192" s="15"/>
      <c r="EM192" s="15"/>
      <c r="EN192" s="15"/>
      <c r="EO192" s="15"/>
      <c r="EP192" s="15"/>
      <c r="EQ192" s="15"/>
      <c r="ER192" s="15"/>
      <c r="ES192" s="15"/>
      <c r="ET192" s="15"/>
      <c r="EU192" s="15"/>
      <c r="EV192" s="15"/>
      <c r="EW192" s="15"/>
      <c r="EX192" s="15"/>
      <c r="EY192" s="15"/>
      <c r="EZ192" s="15"/>
      <c r="FA192" s="15"/>
      <c r="FB192" s="15"/>
      <c r="FC192" s="15"/>
      <c r="FD192" s="15"/>
      <c r="FE192" s="15"/>
      <c r="FF192" s="15"/>
      <c r="FG192" s="15"/>
      <c r="FH192" s="15"/>
      <c r="FI192" s="15"/>
      <c r="FJ192" s="15"/>
      <c r="FK192" s="15"/>
      <c r="FL192" s="15"/>
      <c r="FM192" s="15"/>
      <c r="FN192" s="15"/>
      <c r="FO192" s="15"/>
      <c r="FP192" s="15"/>
      <c r="FQ192" s="15"/>
      <c r="FR192" s="15"/>
      <c r="FS192" s="15"/>
      <c r="FT192" s="15"/>
      <c r="FU192" s="15"/>
      <c r="FV192" s="15"/>
      <c r="FW192" s="15"/>
      <c r="FX192" s="15"/>
      <c r="FY192" s="15"/>
      <c r="FZ192" s="15"/>
      <c r="GA192" s="15"/>
      <c r="GB192" s="15"/>
      <c r="GC192" s="15"/>
      <c r="GD192" s="15"/>
      <c r="GE192" s="15"/>
      <c r="GF192" s="15"/>
      <c r="GG192" s="15"/>
      <c r="GH192" s="15"/>
      <c r="GI192" s="15"/>
      <c r="GJ192" s="15"/>
      <c r="GK192" s="15"/>
      <c r="GL192" s="15"/>
      <c r="GM192" s="15"/>
      <c r="GN192" s="15"/>
      <c r="GO192" s="15"/>
      <c r="GP192" s="15"/>
      <c r="GQ192" s="15"/>
      <c r="GR192" s="15"/>
      <c r="GS192" s="15"/>
      <c r="GT192" s="15"/>
      <c r="GU192" s="15"/>
      <c r="GV192" s="15"/>
      <c r="GW192" s="15"/>
      <c r="GX192" s="15"/>
      <c r="GY192" s="15"/>
      <c r="GZ192" s="15"/>
      <c r="HA192" s="15"/>
      <c r="HB192" s="15"/>
      <c r="HC192" s="15"/>
      <c r="HD192" s="15"/>
      <c r="HE192" s="15"/>
      <c r="HF192" s="15"/>
      <c r="HG192" s="15"/>
      <c r="HH192" s="15"/>
      <c r="HI192" s="15"/>
      <c r="HJ192" s="15"/>
      <c r="HK192" s="15"/>
      <c r="HL192" s="15"/>
      <c r="HM192" s="15"/>
      <c r="HN192" s="15"/>
      <c r="HO192" s="15"/>
      <c r="HP192" s="15"/>
      <c r="HQ192" s="15"/>
      <c r="HR192" s="15"/>
      <c r="HS192" s="15"/>
      <c r="HT192" s="15"/>
      <c r="HU192" s="15"/>
      <c r="HV192" s="15"/>
      <c r="HW192" s="15"/>
      <c r="HX192" s="15"/>
      <c r="HY192" s="15"/>
      <c r="HZ192" s="15"/>
      <c r="IA192" s="15"/>
      <c r="IB192" s="15"/>
      <c r="IC192" s="15"/>
      <c r="ID192" s="15"/>
      <c r="IE192" s="15"/>
      <c r="IF192" s="15"/>
      <c r="IG192" s="15"/>
      <c r="IH192" s="15"/>
      <c r="II192" s="15"/>
      <c r="IJ192" s="15"/>
      <c r="IK192" s="15"/>
      <c r="IL192" s="15"/>
      <c r="IM192" s="15"/>
      <c r="IN192" s="15"/>
      <c r="IO192" s="15"/>
      <c r="IP192" s="15"/>
      <c r="IQ192" s="15"/>
      <c r="IR192" s="15"/>
      <c r="IS192" s="15"/>
      <c r="IT192" s="15"/>
    </row>
    <row r="193" spans="1:254" s="22" customFormat="1" x14ac:dyDescent="0.3">
      <c r="A193" s="38"/>
      <c r="D193" s="16"/>
      <c r="E193" s="38"/>
      <c r="F193" s="38"/>
      <c r="G193" s="38"/>
      <c r="H193" s="56"/>
      <c r="I193" s="56"/>
      <c r="J193" s="14"/>
      <c r="K193" s="85"/>
      <c r="L193" s="85"/>
      <c r="M193" s="85"/>
      <c r="N193" s="8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  <c r="DQ193" s="15"/>
      <c r="DR193" s="15"/>
      <c r="DS193" s="15"/>
      <c r="DT193" s="15"/>
      <c r="DU193" s="15"/>
      <c r="DV193" s="15"/>
      <c r="DW193" s="15"/>
      <c r="DX193" s="15"/>
      <c r="DY193" s="15"/>
      <c r="DZ193" s="15"/>
      <c r="EA193" s="15"/>
      <c r="EB193" s="15"/>
      <c r="EC193" s="15"/>
      <c r="ED193" s="15"/>
      <c r="EE193" s="15"/>
      <c r="EF193" s="15"/>
      <c r="EG193" s="15"/>
      <c r="EH193" s="15"/>
      <c r="EI193" s="15"/>
      <c r="EJ193" s="15"/>
      <c r="EK193" s="15"/>
      <c r="EL193" s="15"/>
      <c r="EM193" s="15"/>
      <c r="EN193" s="15"/>
      <c r="EO193" s="15"/>
      <c r="EP193" s="15"/>
      <c r="EQ193" s="15"/>
      <c r="ER193" s="15"/>
      <c r="ES193" s="15"/>
      <c r="ET193" s="15"/>
      <c r="EU193" s="15"/>
      <c r="EV193" s="15"/>
      <c r="EW193" s="15"/>
      <c r="EX193" s="15"/>
      <c r="EY193" s="15"/>
      <c r="EZ193" s="15"/>
      <c r="FA193" s="15"/>
      <c r="FB193" s="15"/>
      <c r="FC193" s="15"/>
      <c r="FD193" s="15"/>
      <c r="FE193" s="15"/>
      <c r="FF193" s="15"/>
      <c r="FG193" s="15"/>
      <c r="FH193" s="15"/>
      <c r="FI193" s="15"/>
      <c r="FJ193" s="15"/>
      <c r="FK193" s="15"/>
      <c r="FL193" s="15"/>
      <c r="FM193" s="15"/>
      <c r="FN193" s="15"/>
      <c r="FO193" s="15"/>
      <c r="FP193" s="15"/>
      <c r="FQ193" s="15"/>
      <c r="FR193" s="15"/>
      <c r="FS193" s="15"/>
      <c r="FT193" s="15"/>
      <c r="FU193" s="15"/>
      <c r="FV193" s="15"/>
      <c r="FW193" s="15"/>
      <c r="FX193" s="15"/>
      <c r="FY193" s="15"/>
      <c r="FZ193" s="15"/>
      <c r="GA193" s="15"/>
      <c r="GB193" s="15"/>
      <c r="GC193" s="15"/>
      <c r="GD193" s="15"/>
      <c r="GE193" s="15"/>
      <c r="GF193" s="15"/>
      <c r="GG193" s="15"/>
      <c r="GH193" s="15"/>
      <c r="GI193" s="15"/>
      <c r="GJ193" s="15"/>
      <c r="GK193" s="15"/>
      <c r="GL193" s="15"/>
      <c r="GM193" s="15"/>
      <c r="GN193" s="15"/>
      <c r="GO193" s="15"/>
      <c r="GP193" s="15"/>
      <c r="GQ193" s="15"/>
      <c r="GR193" s="15"/>
      <c r="GS193" s="15"/>
      <c r="GT193" s="15"/>
      <c r="GU193" s="15"/>
      <c r="GV193" s="15"/>
      <c r="GW193" s="15"/>
      <c r="GX193" s="15"/>
      <c r="GY193" s="15"/>
      <c r="GZ193" s="15"/>
      <c r="HA193" s="15"/>
      <c r="HB193" s="15"/>
      <c r="HC193" s="15"/>
      <c r="HD193" s="15"/>
      <c r="HE193" s="15"/>
      <c r="HF193" s="15"/>
      <c r="HG193" s="15"/>
      <c r="HH193" s="15"/>
      <c r="HI193" s="15"/>
      <c r="HJ193" s="15"/>
      <c r="HK193" s="15"/>
      <c r="HL193" s="15"/>
      <c r="HM193" s="15"/>
      <c r="HN193" s="15"/>
      <c r="HO193" s="15"/>
      <c r="HP193" s="15"/>
      <c r="HQ193" s="15"/>
      <c r="HR193" s="15"/>
      <c r="HS193" s="15"/>
      <c r="HT193" s="15"/>
      <c r="HU193" s="15"/>
      <c r="HV193" s="15"/>
      <c r="HW193" s="15"/>
      <c r="HX193" s="15"/>
      <c r="HY193" s="15"/>
      <c r="HZ193" s="15"/>
      <c r="IA193" s="15"/>
      <c r="IB193" s="15"/>
      <c r="IC193" s="15"/>
      <c r="ID193" s="15"/>
      <c r="IE193" s="15"/>
      <c r="IF193" s="15"/>
      <c r="IG193" s="15"/>
      <c r="IH193" s="15"/>
      <c r="II193" s="15"/>
      <c r="IJ193" s="15"/>
      <c r="IK193" s="15"/>
      <c r="IL193" s="15"/>
      <c r="IM193" s="15"/>
      <c r="IN193" s="15"/>
      <c r="IO193" s="15"/>
      <c r="IP193" s="15"/>
      <c r="IQ193" s="15"/>
      <c r="IR193" s="15"/>
      <c r="IS193" s="15"/>
      <c r="IT193" s="15"/>
    </row>
    <row r="194" spans="1:254" s="22" customFormat="1" x14ac:dyDescent="0.3">
      <c r="A194" s="38"/>
      <c r="D194" s="16"/>
      <c r="E194" s="38"/>
      <c r="F194" s="38"/>
      <c r="G194" s="38"/>
      <c r="H194" s="56"/>
      <c r="I194" s="56"/>
      <c r="J194" s="14"/>
      <c r="K194" s="85"/>
      <c r="L194" s="85"/>
      <c r="M194" s="85"/>
      <c r="N194" s="8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  <c r="DQ194" s="15"/>
      <c r="DR194" s="15"/>
      <c r="DS194" s="15"/>
      <c r="DT194" s="15"/>
      <c r="DU194" s="15"/>
      <c r="DV194" s="15"/>
      <c r="DW194" s="15"/>
      <c r="DX194" s="15"/>
      <c r="DY194" s="15"/>
      <c r="DZ194" s="15"/>
      <c r="EA194" s="15"/>
      <c r="EB194" s="15"/>
      <c r="EC194" s="15"/>
      <c r="ED194" s="15"/>
      <c r="EE194" s="15"/>
      <c r="EF194" s="15"/>
      <c r="EG194" s="15"/>
      <c r="EH194" s="15"/>
      <c r="EI194" s="15"/>
      <c r="EJ194" s="15"/>
      <c r="EK194" s="15"/>
      <c r="EL194" s="15"/>
      <c r="EM194" s="15"/>
      <c r="EN194" s="15"/>
      <c r="EO194" s="15"/>
      <c r="EP194" s="15"/>
      <c r="EQ194" s="15"/>
      <c r="ER194" s="15"/>
      <c r="ES194" s="15"/>
      <c r="ET194" s="15"/>
      <c r="EU194" s="15"/>
      <c r="EV194" s="15"/>
      <c r="EW194" s="15"/>
      <c r="EX194" s="15"/>
      <c r="EY194" s="15"/>
      <c r="EZ194" s="15"/>
      <c r="FA194" s="15"/>
      <c r="FB194" s="15"/>
      <c r="FC194" s="15"/>
      <c r="FD194" s="15"/>
      <c r="FE194" s="15"/>
      <c r="FF194" s="15"/>
      <c r="FG194" s="15"/>
      <c r="FH194" s="15"/>
      <c r="FI194" s="15"/>
      <c r="FJ194" s="15"/>
      <c r="FK194" s="15"/>
      <c r="FL194" s="15"/>
      <c r="FM194" s="15"/>
      <c r="FN194" s="15"/>
      <c r="FO194" s="15"/>
      <c r="FP194" s="15"/>
      <c r="FQ194" s="15"/>
      <c r="FR194" s="15"/>
      <c r="FS194" s="15"/>
      <c r="FT194" s="15"/>
      <c r="FU194" s="15"/>
      <c r="FV194" s="15"/>
      <c r="FW194" s="15"/>
      <c r="FX194" s="15"/>
      <c r="FY194" s="15"/>
      <c r="FZ194" s="15"/>
      <c r="GA194" s="15"/>
      <c r="GB194" s="15"/>
      <c r="GC194" s="15"/>
      <c r="GD194" s="15"/>
      <c r="GE194" s="15"/>
      <c r="GF194" s="15"/>
      <c r="GG194" s="15"/>
      <c r="GH194" s="15"/>
      <c r="GI194" s="15"/>
      <c r="GJ194" s="15"/>
      <c r="GK194" s="15"/>
      <c r="GL194" s="15"/>
      <c r="GM194" s="15"/>
      <c r="GN194" s="15"/>
      <c r="GO194" s="15"/>
      <c r="GP194" s="15"/>
      <c r="GQ194" s="15"/>
      <c r="GR194" s="15"/>
      <c r="GS194" s="15"/>
      <c r="GT194" s="15"/>
      <c r="GU194" s="15"/>
      <c r="GV194" s="15"/>
      <c r="GW194" s="15"/>
      <c r="GX194" s="15"/>
      <c r="GY194" s="15"/>
      <c r="GZ194" s="15"/>
      <c r="HA194" s="15"/>
      <c r="HB194" s="15"/>
      <c r="HC194" s="15"/>
      <c r="HD194" s="15"/>
      <c r="HE194" s="15"/>
      <c r="HF194" s="15"/>
      <c r="HG194" s="15"/>
      <c r="HH194" s="15"/>
      <c r="HI194" s="15"/>
      <c r="HJ194" s="15"/>
      <c r="HK194" s="15"/>
      <c r="HL194" s="15"/>
      <c r="HM194" s="15"/>
      <c r="HN194" s="15"/>
      <c r="HO194" s="15"/>
      <c r="HP194" s="15"/>
      <c r="HQ194" s="15"/>
      <c r="HR194" s="15"/>
      <c r="HS194" s="15"/>
      <c r="HT194" s="15"/>
      <c r="HU194" s="15"/>
      <c r="HV194" s="15"/>
      <c r="HW194" s="15"/>
      <c r="HX194" s="15"/>
      <c r="HY194" s="15"/>
      <c r="HZ194" s="15"/>
      <c r="IA194" s="15"/>
      <c r="IB194" s="15"/>
      <c r="IC194" s="15"/>
      <c r="ID194" s="15"/>
      <c r="IE194" s="15"/>
      <c r="IF194" s="15"/>
      <c r="IG194" s="15"/>
      <c r="IH194" s="15"/>
      <c r="II194" s="15"/>
      <c r="IJ194" s="15"/>
      <c r="IK194" s="15"/>
      <c r="IL194" s="15"/>
      <c r="IM194" s="15"/>
      <c r="IN194" s="15"/>
      <c r="IO194" s="15"/>
      <c r="IP194" s="15"/>
      <c r="IQ194" s="15"/>
      <c r="IR194" s="15"/>
      <c r="IS194" s="15"/>
      <c r="IT194" s="15"/>
    </row>
    <row r="195" spans="1:254" s="22" customFormat="1" x14ac:dyDescent="0.3">
      <c r="A195" s="38"/>
      <c r="D195" s="16"/>
      <c r="E195" s="38"/>
      <c r="F195" s="38"/>
      <c r="G195" s="38"/>
      <c r="H195" s="56"/>
      <c r="I195" s="56"/>
      <c r="J195" s="14"/>
      <c r="K195" s="85"/>
      <c r="L195" s="85"/>
      <c r="M195" s="85"/>
      <c r="N195" s="8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  <c r="DQ195" s="15"/>
      <c r="DR195" s="15"/>
      <c r="DS195" s="15"/>
      <c r="DT195" s="15"/>
      <c r="DU195" s="15"/>
      <c r="DV195" s="15"/>
      <c r="DW195" s="15"/>
      <c r="DX195" s="15"/>
      <c r="DY195" s="15"/>
      <c r="DZ195" s="15"/>
      <c r="EA195" s="15"/>
      <c r="EB195" s="15"/>
      <c r="EC195" s="15"/>
      <c r="ED195" s="15"/>
      <c r="EE195" s="15"/>
      <c r="EF195" s="15"/>
      <c r="EG195" s="15"/>
      <c r="EH195" s="15"/>
      <c r="EI195" s="15"/>
      <c r="EJ195" s="15"/>
      <c r="EK195" s="15"/>
      <c r="EL195" s="15"/>
      <c r="EM195" s="15"/>
      <c r="EN195" s="15"/>
      <c r="EO195" s="15"/>
      <c r="EP195" s="15"/>
      <c r="EQ195" s="15"/>
      <c r="ER195" s="15"/>
      <c r="ES195" s="15"/>
      <c r="ET195" s="15"/>
      <c r="EU195" s="15"/>
      <c r="EV195" s="15"/>
      <c r="EW195" s="15"/>
      <c r="EX195" s="15"/>
      <c r="EY195" s="15"/>
      <c r="EZ195" s="15"/>
      <c r="FA195" s="15"/>
      <c r="FB195" s="15"/>
      <c r="FC195" s="15"/>
      <c r="FD195" s="15"/>
      <c r="FE195" s="15"/>
      <c r="FF195" s="15"/>
      <c r="FG195" s="15"/>
      <c r="FH195" s="15"/>
      <c r="FI195" s="15"/>
      <c r="FJ195" s="15"/>
      <c r="FK195" s="15"/>
      <c r="FL195" s="15"/>
      <c r="FM195" s="15"/>
      <c r="FN195" s="15"/>
      <c r="FO195" s="15"/>
      <c r="FP195" s="15"/>
      <c r="FQ195" s="15"/>
      <c r="FR195" s="15"/>
      <c r="FS195" s="15"/>
      <c r="FT195" s="15"/>
      <c r="FU195" s="15"/>
      <c r="FV195" s="15"/>
      <c r="FW195" s="15"/>
      <c r="FX195" s="15"/>
      <c r="FY195" s="15"/>
      <c r="FZ195" s="15"/>
      <c r="GA195" s="15"/>
      <c r="GB195" s="15"/>
      <c r="GC195" s="15"/>
      <c r="GD195" s="15"/>
      <c r="GE195" s="15"/>
      <c r="GF195" s="15"/>
      <c r="GG195" s="15"/>
      <c r="GH195" s="15"/>
      <c r="GI195" s="15"/>
      <c r="GJ195" s="15"/>
      <c r="GK195" s="15"/>
      <c r="GL195" s="15"/>
      <c r="GM195" s="15"/>
      <c r="GN195" s="15"/>
      <c r="GO195" s="15"/>
      <c r="GP195" s="15"/>
      <c r="GQ195" s="15"/>
      <c r="GR195" s="15"/>
      <c r="GS195" s="15"/>
      <c r="GT195" s="15"/>
      <c r="GU195" s="15"/>
      <c r="GV195" s="15"/>
      <c r="GW195" s="15"/>
      <c r="GX195" s="15"/>
      <c r="GY195" s="15"/>
      <c r="GZ195" s="15"/>
      <c r="HA195" s="15"/>
      <c r="HB195" s="15"/>
      <c r="HC195" s="15"/>
      <c r="HD195" s="15"/>
      <c r="HE195" s="15"/>
      <c r="HF195" s="15"/>
      <c r="HG195" s="15"/>
      <c r="HH195" s="15"/>
      <c r="HI195" s="15"/>
      <c r="HJ195" s="15"/>
      <c r="HK195" s="15"/>
      <c r="HL195" s="15"/>
      <c r="HM195" s="15"/>
      <c r="HN195" s="15"/>
      <c r="HO195" s="15"/>
      <c r="HP195" s="15"/>
      <c r="HQ195" s="15"/>
      <c r="HR195" s="15"/>
      <c r="HS195" s="15"/>
      <c r="HT195" s="15"/>
      <c r="HU195" s="15"/>
      <c r="HV195" s="15"/>
      <c r="HW195" s="15"/>
      <c r="HX195" s="15"/>
      <c r="HY195" s="15"/>
      <c r="HZ195" s="15"/>
      <c r="IA195" s="15"/>
      <c r="IB195" s="15"/>
      <c r="IC195" s="15"/>
      <c r="ID195" s="15"/>
      <c r="IE195" s="15"/>
      <c r="IF195" s="15"/>
      <c r="IG195" s="15"/>
      <c r="IH195" s="15"/>
      <c r="II195" s="15"/>
      <c r="IJ195" s="15"/>
      <c r="IK195" s="15"/>
      <c r="IL195" s="15"/>
      <c r="IM195" s="15"/>
      <c r="IN195" s="15"/>
      <c r="IO195" s="15"/>
      <c r="IP195" s="15"/>
      <c r="IQ195" s="15"/>
      <c r="IR195" s="15"/>
      <c r="IS195" s="15"/>
      <c r="IT195" s="15"/>
    </row>
    <row r="196" spans="1:254" s="22" customFormat="1" x14ac:dyDescent="0.3">
      <c r="A196" s="38"/>
      <c r="D196" s="16"/>
      <c r="E196" s="38"/>
      <c r="F196" s="38"/>
      <c r="G196" s="38"/>
      <c r="H196" s="56"/>
      <c r="I196" s="56"/>
      <c r="J196" s="14"/>
      <c r="K196" s="85"/>
      <c r="L196" s="85"/>
      <c r="M196" s="85"/>
      <c r="N196" s="8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  <c r="DQ196" s="15"/>
      <c r="DR196" s="15"/>
      <c r="DS196" s="15"/>
      <c r="DT196" s="15"/>
      <c r="DU196" s="15"/>
      <c r="DV196" s="15"/>
      <c r="DW196" s="15"/>
      <c r="DX196" s="15"/>
      <c r="DY196" s="15"/>
      <c r="DZ196" s="15"/>
      <c r="EA196" s="15"/>
      <c r="EB196" s="15"/>
      <c r="EC196" s="15"/>
      <c r="ED196" s="15"/>
      <c r="EE196" s="15"/>
      <c r="EF196" s="15"/>
      <c r="EG196" s="15"/>
      <c r="EH196" s="15"/>
      <c r="EI196" s="15"/>
      <c r="EJ196" s="15"/>
      <c r="EK196" s="15"/>
      <c r="EL196" s="15"/>
      <c r="EM196" s="15"/>
      <c r="EN196" s="15"/>
      <c r="EO196" s="15"/>
      <c r="EP196" s="15"/>
      <c r="EQ196" s="15"/>
      <c r="ER196" s="15"/>
      <c r="ES196" s="15"/>
      <c r="ET196" s="15"/>
      <c r="EU196" s="15"/>
      <c r="EV196" s="15"/>
      <c r="EW196" s="15"/>
      <c r="EX196" s="15"/>
      <c r="EY196" s="15"/>
      <c r="EZ196" s="15"/>
      <c r="FA196" s="15"/>
      <c r="FB196" s="15"/>
      <c r="FC196" s="15"/>
      <c r="FD196" s="15"/>
      <c r="FE196" s="15"/>
      <c r="FF196" s="15"/>
      <c r="FG196" s="15"/>
      <c r="FH196" s="15"/>
      <c r="FI196" s="15"/>
      <c r="FJ196" s="15"/>
      <c r="FK196" s="15"/>
      <c r="FL196" s="15"/>
      <c r="FM196" s="15"/>
      <c r="FN196" s="15"/>
      <c r="FO196" s="15"/>
      <c r="FP196" s="15"/>
      <c r="FQ196" s="15"/>
      <c r="FR196" s="15"/>
      <c r="FS196" s="15"/>
      <c r="FT196" s="15"/>
      <c r="FU196" s="15"/>
      <c r="FV196" s="15"/>
      <c r="FW196" s="15"/>
      <c r="FX196" s="15"/>
      <c r="FY196" s="15"/>
      <c r="FZ196" s="15"/>
      <c r="GA196" s="15"/>
      <c r="GB196" s="15"/>
      <c r="GC196" s="15"/>
      <c r="GD196" s="15"/>
      <c r="GE196" s="15"/>
      <c r="GF196" s="15"/>
      <c r="GG196" s="15"/>
      <c r="GH196" s="15"/>
      <c r="GI196" s="15"/>
      <c r="GJ196" s="15"/>
      <c r="GK196" s="15"/>
      <c r="GL196" s="15"/>
      <c r="GM196" s="15"/>
      <c r="GN196" s="15"/>
      <c r="GO196" s="15"/>
      <c r="GP196" s="15"/>
      <c r="GQ196" s="15"/>
      <c r="GR196" s="15"/>
      <c r="GS196" s="15"/>
      <c r="GT196" s="15"/>
      <c r="GU196" s="15"/>
      <c r="GV196" s="15"/>
      <c r="GW196" s="15"/>
      <c r="GX196" s="15"/>
      <c r="GY196" s="15"/>
      <c r="GZ196" s="15"/>
      <c r="HA196" s="15"/>
      <c r="HB196" s="15"/>
      <c r="HC196" s="15"/>
      <c r="HD196" s="15"/>
      <c r="HE196" s="15"/>
      <c r="HF196" s="15"/>
      <c r="HG196" s="15"/>
      <c r="HH196" s="15"/>
      <c r="HI196" s="15"/>
      <c r="HJ196" s="15"/>
      <c r="HK196" s="15"/>
      <c r="HL196" s="15"/>
      <c r="HM196" s="15"/>
      <c r="HN196" s="15"/>
      <c r="HO196" s="15"/>
      <c r="HP196" s="15"/>
      <c r="HQ196" s="15"/>
      <c r="HR196" s="15"/>
      <c r="HS196" s="15"/>
      <c r="HT196" s="15"/>
      <c r="HU196" s="15"/>
      <c r="HV196" s="15"/>
      <c r="HW196" s="15"/>
      <c r="HX196" s="15"/>
      <c r="HY196" s="15"/>
      <c r="HZ196" s="15"/>
      <c r="IA196" s="15"/>
      <c r="IB196" s="15"/>
      <c r="IC196" s="15"/>
      <c r="ID196" s="15"/>
      <c r="IE196" s="15"/>
      <c r="IF196" s="15"/>
      <c r="IG196" s="15"/>
      <c r="IH196" s="15"/>
      <c r="II196" s="15"/>
      <c r="IJ196" s="15"/>
      <c r="IK196" s="15"/>
      <c r="IL196" s="15"/>
      <c r="IM196" s="15"/>
      <c r="IN196" s="15"/>
      <c r="IO196" s="15"/>
      <c r="IP196" s="15"/>
      <c r="IQ196" s="15"/>
      <c r="IR196" s="15"/>
      <c r="IS196" s="15"/>
      <c r="IT196" s="15"/>
    </row>
    <row r="197" spans="1:254" s="22" customFormat="1" x14ac:dyDescent="0.3">
      <c r="A197" s="38"/>
      <c r="D197" s="16"/>
      <c r="E197" s="38"/>
      <c r="F197" s="38"/>
      <c r="G197" s="38"/>
      <c r="H197" s="56"/>
      <c r="I197" s="56"/>
      <c r="J197" s="14"/>
      <c r="K197" s="85"/>
      <c r="L197" s="85"/>
      <c r="M197" s="85"/>
      <c r="N197" s="8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  <c r="DQ197" s="15"/>
      <c r="DR197" s="15"/>
      <c r="DS197" s="15"/>
      <c r="DT197" s="15"/>
      <c r="DU197" s="15"/>
      <c r="DV197" s="15"/>
      <c r="DW197" s="15"/>
      <c r="DX197" s="15"/>
      <c r="DY197" s="15"/>
      <c r="DZ197" s="15"/>
      <c r="EA197" s="15"/>
      <c r="EB197" s="15"/>
      <c r="EC197" s="15"/>
      <c r="ED197" s="15"/>
      <c r="EE197" s="15"/>
      <c r="EF197" s="15"/>
      <c r="EG197" s="15"/>
      <c r="EH197" s="15"/>
      <c r="EI197" s="15"/>
      <c r="EJ197" s="15"/>
      <c r="EK197" s="15"/>
      <c r="EL197" s="15"/>
      <c r="EM197" s="15"/>
      <c r="EN197" s="15"/>
      <c r="EO197" s="15"/>
      <c r="EP197" s="15"/>
      <c r="EQ197" s="15"/>
      <c r="ER197" s="15"/>
      <c r="ES197" s="15"/>
      <c r="ET197" s="15"/>
      <c r="EU197" s="15"/>
      <c r="EV197" s="15"/>
      <c r="EW197" s="15"/>
      <c r="EX197" s="15"/>
      <c r="EY197" s="15"/>
      <c r="EZ197" s="15"/>
      <c r="FA197" s="15"/>
      <c r="FB197" s="15"/>
      <c r="FC197" s="15"/>
      <c r="FD197" s="15"/>
      <c r="FE197" s="15"/>
      <c r="FF197" s="15"/>
      <c r="FG197" s="15"/>
      <c r="FH197" s="15"/>
      <c r="FI197" s="15"/>
      <c r="FJ197" s="15"/>
      <c r="FK197" s="15"/>
      <c r="FL197" s="15"/>
      <c r="FM197" s="15"/>
      <c r="FN197" s="15"/>
      <c r="FO197" s="15"/>
      <c r="FP197" s="15"/>
      <c r="FQ197" s="15"/>
      <c r="FR197" s="15"/>
      <c r="FS197" s="15"/>
      <c r="FT197" s="15"/>
      <c r="FU197" s="15"/>
      <c r="FV197" s="15"/>
      <c r="FW197" s="15"/>
      <c r="FX197" s="15"/>
      <c r="FY197" s="15"/>
      <c r="FZ197" s="15"/>
      <c r="GA197" s="15"/>
      <c r="GB197" s="15"/>
      <c r="GC197" s="15"/>
      <c r="GD197" s="15"/>
      <c r="GE197" s="15"/>
      <c r="GF197" s="15"/>
      <c r="GG197" s="15"/>
      <c r="GH197" s="15"/>
      <c r="GI197" s="15"/>
      <c r="GJ197" s="15"/>
      <c r="GK197" s="15"/>
      <c r="GL197" s="15"/>
      <c r="GM197" s="15"/>
      <c r="GN197" s="15"/>
      <c r="GO197" s="15"/>
      <c r="GP197" s="15"/>
      <c r="GQ197" s="15"/>
      <c r="GR197" s="15"/>
      <c r="GS197" s="15"/>
      <c r="GT197" s="15"/>
      <c r="GU197" s="15"/>
      <c r="GV197" s="15"/>
      <c r="GW197" s="15"/>
      <c r="GX197" s="15"/>
      <c r="GY197" s="15"/>
      <c r="GZ197" s="15"/>
      <c r="HA197" s="15"/>
      <c r="HB197" s="15"/>
      <c r="HC197" s="15"/>
      <c r="HD197" s="15"/>
      <c r="HE197" s="15"/>
      <c r="HF197" s="15"/>
      <c r="HG197" s="15"/>
      <c r="HH197" s="15"/>
      <c r="HI197" s="15"/>
      <c r="HJ197" s="15"/>
      <c r="HK197" s="15"/>
      <c r="HL197" s="15"/>
      <c r="HM197" s="15"/>
      <c r="HN197" s="15"/>
      <c r="HO197" s="15"/>
      <c r="HP197" s="15"/>
      <c r="HQ197" s="15"/>
      <c r="HR197" s="15"/>
      <c r="HS197" s="15"/>
      <c r="HT197" s="15"/>
      <c r="HU197" s="15"/>
      <c r="HV197" s="15"/>
      <c r="HW197" s="15"/>
      <c r="HX197" s="15"/>
      <c r="HY197" s="15"/>
      <c r="HZ197" s="15"/>
      <c r="IA197" s="15"/>
      <c r="IB197" s="15"/>
      <c r="IC197" s="15"/>
      <c r="ID197" s="15"/>
      <c r="IE197" s="15"/>
      <c r="IF197" s="15"/>
      <c r="IG197" s="15"/>
      <c r="IH197" s="15"/>
      <c r="II197" s="15"/>
      <c r="IJ197" s="15"/>
      <c r="IK197" s="15"/>
      <c r="IL197" s="15"/>
      <c r="IM197" s="15"/>
      <c r="IN197" s="15"/>
      <c r="IO197" s="15"/>
      <c r="IP197" s="15"/>
      <c r="IQ197" s="15"/>
      <c r="IR197" s="15"/>
      <c r="IS197" s="15"/>
      <c r="IT197" s="15"/>
    </row>
    <row r="198" spans="1:254" s="22" customFormat="1" x14ac:dyDescent="0.3">
      <c r="A198" s="38"/>
      <c r="D198" s="16"/>
      <c r="E198" s="38"/>
      <c r="F198" s="38"/>
      <c r="G198" s="38"/>
      <c r="H198" s="56"/>
      <c r="I198" s="56"/>
      <c r="J198" s="14"/>
      <c r="K198" s="85"/>
      <c r="L198" s="85"/>
      <c r="M198" s="85"/>
      <c r="N198" s="8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  <c r="DQ198" s="15"/>
      <c r="DR198" s="15"/>
      <c r="DS198" s="15"/>
      <c r="DT198" s="15"/>
      <c r="DU198" s="15"/>
      <c r="DV198" s="15"/>
      <c r="DW198" s="15"/>
      <c r="DX198" s="15"/>
      <c r="DY198" s="15"/>
      <c r="DZ198" s="15"/>
      <c r="EA198" s="15"/>
      <c r="EB198" s="15"/>
      <c r="EC198" s="15"/>
      <c r="ED198" s="15"/>
      <c r="EE198" s="15"/>
      <c r="EF198" s="15"/>
      <c r="EG198" s="15"/>
      <c r="EH198" s="15"/>
      <c r="EI198" s="15"/>
      <c r="EJ198" s="15"/>
      <c r="EK198" s="15"/>
      <c r="EL198" s="15"/>
      <c r="EM198" s="15"/>
      <c r="EN198" s="15"/>
      <c r="EO198" s="15"/>
      <c r="EP198" s="15"/>
      <c r="EQ198" s="15"/>
      <c r="ER198" s="15"/>
      <c r="ES198" s="15"/>
      <c r="ET198" s="15"/>
      <c r="EU198" s="15"/>
      <c r="EV198" s="15"/>
      <c r="EW198" s="15"/>
      <c r="EX198" s="15"/>
      <c r="EY198" s="15"/>
      <c r="EZ198" s="15"/>
      <c r="FA198" s="15"/>
      <c r="FB198" s="15"/>
      <c r="FC198" s="15"/>
      <c r="FD198" s="15"/>
      <c r="FE198" s="15"/>
      <c r="FF198" s="15"/>
      <c r="FG198" s="15"/>
      <c r="FH198" s="15"/>
      <c r="FI198" s="15"/>
      <c r="FJ198" s="15"/>
      <c r="FK198" s="15"/>
      <c r="FL198" s="15"/>
      <c r="FM198" s="15"/>
      <c r="FN198" s="15"/>
      <c r="FO198" s="15"/>
      <c r="FP198" s="15"/>
      <c r="FQ198" s="15"/>
      <c r="FR198" s="15"/>
      <c r="FS198" s="15"/>
      <c r="FT198" s="15"/>
      <c r="FU198" s="15"/>
      <c r="FV198" s="15"/>
      <c r="FW198" s="15"/>
      <c r="FX198" s="15"/>
      <c r="FY198" s="15"/>
      <c r="FZ198" s="15"/>
      <c r="GA198" s="15"/>
      <c r="GB198" s="15"/>
      <c r="GC198" s="15"/>
      <c r="GD198" s="15"/>
      <c r="GE198" s="15"/>
      <c r="GF198" s="15"/>
      <c r="GG198" s="15"/>
      <c r="GH198" s="15"/>
      <c r="GI198" s="15"/>
      <c r="GJ198" s="15"/>
      <c r="GK198" s="15"/>
      <c r="GL198" s="15"/>
      <c r="GM198" s="15"/>
      <c r="GN198" s="15"/>
      <c r="GO198" s="15"/>
      <c r="GP198" s="15"/>
      <c r="GQ198" s="15"/>
      <c r="GR198" s="15"/>
      <c r="GS198" s="15"/>
      <c r="GT198" s="15"/>
      <c r="GU198" s="15"/>
      <c r="GV198" s="15"/>
      <c r="GW198" s="15"/>
      <c r="GX198" s="15"/>
      <c r="GY198" s="15"/>
      <c r="GZ198" s="15"/>
      <c r="HA198" s="15"/>
      <c r="HB198" s="15"/>
      <c r="HC198" s="15"/>
      <c r="HD198" s="15"/>
      <c r="HE198" s="15"/>
      <c r="HF198" s="15"/>
      <c r="HG198" s="15"/>
      <c r="HH198" s="15"/>
      <c r="HI198" s="15"/>
      <c r="HJ198" s="15"/>
      <c r="HK198" s="15"/>
      <c r="HL198" s="15"/>
      <c r="HM198" s="15"/>
      <c r="HN198" s="15"/>
      <c r="HO198" s="15"/>
      <c r="HP198" s="15"/>
      <c r="HQ198" s="15"/>
      <c r="HR198" s="15"/>
      <c r="HS198" s="15"/>
      <c r="HT198" s="15"/>
      <c r="HU198" s="15"/>
      <c r="HV198" s="15"/>
      <c r="HW198" s="15"/>
      <c r="HX198" s="15"/>
      <c r="HY198" s="15"/>
      <c r="HZ198" s="15"/>
      <c r="IA198" s="15"/>
      <c r="IB198" s="15"/>
      <c r="IC198" s="15"/>
      <c r="ID198" s="15"/>
      <c r="IE198" s="15"/>
      <c r="IF198" s="15"/>
      <c r="IG198" s="15"/>
      <c r="IH198" s="15"/>
      <c r="II198" s="15"/>
      <c r="IJ198" s="15"/>
      <c r="IK198" s="15"/>
      <c r="IL198" s="15"/>
      <c r="IM198" s="15"/>
      <c r="IN198" s="15"/>
      <c r="IO198" s="15"/>
      <c r="IP198" s="15"/>
      <c r="IQ198" s="15"/>
      <c r="IR198" s="15"/>
      <c r="IS198" s="15"/>
      <c r="IT198" s="15"/>
    </row>
    <row r="199" spans="1:254" s="22" customFormat="1" x14ac:dyDescent="0.3">
      <c r="A199" s="38"/>
      <c r="D199" s="16"/>
      <c r="E199" s="38"/>
      <c r="F199" s="38"/>
      <c r="G199" s="38"/>
      <c r="H199" s="56"/>
      <c r="I199" s="56"/>
      <c r="J199" s="14"/>
      <c r="K199" s="85"/>
      <c r="L199" s="85"/>
      <c r="M199" s="85"/>
      <c r="N199" s="8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  <c r="DQ199" s="15"/>
      <c r="DR199" s="15"/>
      <c r="DS199" s="15"/>
      <c r="DT199" s="15"/>
      <c r="DU199" s="15"/>
      <c r="DV199" s="15"/>
      <c r="DW199" s="15"/>
      <c r="DX199" s="15"/>
      <c r="DY199" s="15"/>
      <c r="DZ199" s="15"/>
      <c r="EA199" s="15"/>
      <c r="EB199" s="15"/>
      <c r="EC199" s="15"/>
      <c r="ED199" s="15"/>
      <c r="EE199" s="15"/>
      <c r="EF199" s="15"/>
      <c r="EG199" s="15"/>
      <c r="EH199" s="15"/>
      <c r="EI199" s="15"/>
      <c r="EJ199" s="15"/>
      <c r="EK199" s="15"/>
      <c r="EL199" s="15"/>
      <c r="EM199" s="15"/>
      <c r="EN199" s="15"/>
      <c r="EO199" s="15"/>
      <c r="EP199" s="15"/>
      <c r="EQ199" s="15"/>
      <c r="ER199" s="15"/>
      <c r="ES199" s="15"/>
      <c r="ET199" s="15"/>
      <c r="EU199" s="15"/>
      <c r="EV199" s="15"/>
      <c r="EW199" s="15"/>
      <c r="EX199" s="15"/>
      <c r="EY199" s="15"/>
      <c r="EZ199" s="15"/>
      <c r="FA199" s="15"/>
      <c r="FB199" s="15"/>
      <c r="FC199" s="15"/>
      <c r="FD199" s="15"/>
      <c r="FE199" s="15"/>
      <c r="FF199" s="15"/>
      <c r="FG199" s="15"/>
      <c r="FH199" s="15"/>
      <c r="FI199" s="15"/>
      <c r="FJ199" s="15"/>
      <c r="FK199" s="15"/>
      <c r="FL199" s="15"/>
      <c r="FM199" s="15"/>
      <c r="FN199" s="15"/>
      <c r="FO199" s="15"/>
      <c r="FP199" s="15"/>
      <c r="FQ199" s="15"/>
      <c r="FR199" s="15"/>
      <c r="FS199" s="15"/>
      <c r="FT199" s="15"/>
      <c r="FU199" s="15"/>
      <c r="FV199" s="15"/>
      <c r="FW199" s="15"/>
      <c r="FX199" s="15"/>
      <c r="FY199" s="15"/>
      <c r="FZ199" s="15"/>
      <c r="GA199" s="15"/>
      <c r="GB199" s="15"/>
      <c r="GC199" s="15"/>
      <c r="GD199" s="15"/>
      <c r="GE199" s="15"/>
      <c r="GF199" s="15"/>
      <c r="GG199" s="15"/>
      <c r="GH199" s="15"/>
      <c r="GI199" s="15"/>
      <c r="GJ199" s="15"/>
      <c r="GK199" s="15"/>
      <c r="GL199" s="15"/>
      <c r="GM199" s="15"/>
      <c r="GN199" s="15"/>
      <c r="GO199" s="15"/>
      <c r="GP199" s="15"/>
      <c r="GQ199" s="15"/>
      <c r="GR199" s="15"/>
      <c r="GS199" s="15"/>
      <c r="GT199" s="15"/>
      <c r="GU199" s="15"/>
      <c r="GV199" s="15"/>
      <c r="GW199" s="15"/>
      <c r="GX199" s="15"/>
      <c r="GY199" s="15"/>
      <c r="GZ199" s="15"/>
      <c r="HA199" s="15"/>
      <c r="HB199" s="15"/>
      <c r="HC199" s="15"/>
      <c r="HD199" s="15"/>
      <c r="HE199" s="15"/>
      <c r="HF199" s="15"/>
      <c r="HG199" s="15"/>
      <c r="HH199" s="15"/>
      <c r="HI199" s="15"/>
      <c r="HJ199" s="15"/>
      <c r="HK199" s="15"/>
      <c r="HL199" s="15"/>
      <c r="HM199" s="15"/>
      <c r="HN199" s="15"/>
      <c r="HO199" s="15"/>
      <c r="HP199" s="15"/>
      <c r="HQ199" s="15"/>
      <c r="HR199" s="15"/>
      <c r="HS199" s="15"/>
      <c r="HT199" s="15"/>
      <c r="HU199" s="15"/>
      <c r="HV199" s="15"/>
      <c r="HW199" s="15"/>
      <c r="HX199" s="15"/>
      <c r="HY199" s="15"/>
      <c r="HZ199" s="15"/>
      <c r="IA199" s="15"/>
      <c r="IB199" s="15"/>
      <c r="IC199" s="15"/>
      <c r="ID199" s="15"/>
      <c r="IE199" s="15"/>
      <c r="IF199" s="15"/>
      <c r="IG199" s="15"/>
      <c r="IH199" s="15"/>
      <c r="II199" s="15"/>
      <c r="IJ199" s="15"/>
      <c r="IK199" s="15"/>
      <c r="IL199" s="15"/>
      <c r="IM199" s="15"/>
      <c r="IN199" s="15"/>
      <c r="IO199" s="15"/>
      <c r="IP199" s="15"/>
      <c r="IQ199" s="15"/>
      <c r="IR199" s="15"/>
      <c r="IS199" s="15"/>
      <c r="IT199" s="15"/>
    </row>
    <row r="200" spans="1:254" s="22" customFormat="1" x14ac:dyDescent="0.3">
      <c r="A200" s="38"/>
      <c r="D200" s="16"/>
      <c r="E200" s="38"/>
      <c r="F200" s="38"/>
      <c r="G200" s="38"/>
      <c r="H200" s="56"/>
      <c r="I200" s="56"/>
      <c r="J200" s="14"/>
      <c r="K200" s="85"/>
      <c r="L200" s="85"/>
      <c r="M200" s="85"/>
      <c r="N200" s="8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  <c r="DQ200" s="15"/>
      <c r="DR200" s="15"/>
      <c r="DS200" s="15"/>
      <c r="DT200" s="15"/>
      <c r="DU200" s="15"/>
      <c r="DV200" s="15"/>
      <c r="DW200" s="15"/>
      <c r="DX200" s="15"/>
      <c r="DY200" s="15"/>
      <c r="DZ200" s="15"/>
      <c r="EA200" s="15"/>
      <c r="EB200" s="15"/>
      <c r="EC200" s="15"/>
      <c r="ED200" s="15"/>
      <c r="EE200" s="15"/>
      <c r="EF200" s="15"/>
      <c r="EG200" s="15"/>
      <c r="EH200" s="15"/>
      <c r="EI200" s="15"/>
      <c r="EJ200" s="15"/>
      <c r="EK200" s="15"/>
      <c r="EL200" s="15"/>
      <c r="EM200" s="15"/>
      <c r="EN200" s="15"/>
      <c r="EO200" s="15"/>
      <c r="EP200" s="15"/>
      <c r="EQ200" s="15"/>
      <c r="ER200" s="15"/>
      <c r="ES200" s="15"/>
      <c r="ET200" s="15"/>
      <c r="EU200" s="15"/>
      <c r="EV200" s="15"/>
      <c r="EW200" s="15"/>
      <c r="EX200" s="15"/>
      <c r="EY200" s="15"/>
      <c r="EZ200" s="15"/>
      <c r="FA200" s="15"/>
      <c r="FB200" s="15"/>
      <c r="FC200" s="15"/>
      <c r="FD200" s="15"/>
      <c r="FE200" s="15"/>
      <c r="FF200" s="15"/>
      <c r="FG200" s="15"/>
      <c r="FH200" s="15"/>
      <c r="FI200" s="15"/>
      <c r="FJ200" s="15"/>
      <c r="FK200" s="15"/>
      <c r="FL200" s="15"/>
      <c r="FM200" s="15"/>
      <c r="FN200" s="15"/>
      <c r="FO200" s="15"/>
      <c r="FP200" s="15"/>
      <c r="FQ200" s="15"/>
      <c r="FR200" s="15"/>
      <c r="FS200" s="15"/>
      <c r="FT200" s="15"/>
      <c r="FU200" s="15"/>
      <c r="FV200" s="15"/>
      <c r="FW200" s="15"/>
      <c r="FX200" s="15"/>
      <c r="FY200" s="15"/>
      <c r="FZ200" s="15"/>
      <c r="GA200" s="15"/>
      <c r="GB200" s="15"/>
      <c r="GC200" s="15"/>
      <c r="GD200" s="15"/>
      <c r="GE200" s="15"/>
      <c r="GF200" s="15"/>
      <c r="GG200" s="15"/>
      <c r="GH200" s="15"/>
      <c r="GI200" s="15"/>
      <c r="GJ200" s="15"/>
      <c r="GK200" s="15"/>
      <c r="GL200" s="15"/>
      <c r="GM200" s="15"/>
      <c r="GN200" s="15"/>
      <c r="GO200" s="15"/>
      <c r="GP200" s="15"/>
      <c r="GQ200" s="15"/>
      <c r="GR200" s="15"/>
      <c r="GS200" s="15"/>
      <c r="GT200" s="15"/>
      <c r="GU200" s="15"/>
      <c r="GV200" s="15"/>
      <c r="GW200" s="15"/>
      <c r="GX200" s="15"/>
      <c r="GY200" s="15"/>
      <c r="GZ200" s="15"/>
      <c r="HA200" s="15"/>
      <c r="HB200" s="15"/>
      <c r="HC200" s="15"/>
      <c r="HD200" s="15"/>
      <c r="HE200" s="15"/>
      <c r="HF200" s="15"/>
      <c r="HG200" s="15"/>
      <c r="HH200" s="15"/>
      <c r="HI200" s="15"/>
      <c r="HJ200" s="15"/>
      <c r="HK200" s="15"/>
      <c r="HL200" s="15"/>
      <c r="HM200" s="15"/>
      <c r="HN200" s="15"/>
      <c r="HO200" s="15"/>
      <c r="HP200" s="15"/>
      <c r="HQ200" s="15"/>
      <c r="HR200" s="15"/>
      <c r="HS200" s="15"/>
      <c r="HT200" s="15"/>
      <c r="HU200" s="15"/>
      <c r="HV200" s="15"/>
      <c r="HW200" s="15"/>
      <c r="HX200" s="15"/>
      <c r="HY200" s="15"/>
      <c r="HZ200" s="15"/>
      <c r="IA200" s="15"/>
      <c r="IB200" s="15"/>
      <c r="IC200" s="15"/>
      <c r="ID200" s="15"/>
      <c r="IE200" s="15"/>
      <c r="IF200" s="15"/>
      <c r="IG200" s="15"/>
      <c r="IH200" s="15"/>
      <c r="II200" s="15"/>
      <c r="IJ200" s="15"/>
      <c r="IK200" s="15"/>
      <c r="IL200" s="15"/>
      <c r="IM200" s="15"/>
      <c r="IN200" s="15"/>
      <c r="IO200" s="15"/>
      <c r="IP200" s="15"/>
      <c r="IQ200" s="15"/>
      <c r="IR200" s="15"/>
      <c r="IS200" s="15"/>
      <c r="IT200" s="15"/>
    </row>
    <row r="201" spans="1:254" s="22" customFormat="1" x14ac:dyDescent="0.3">
      <c r="A201" s="38"/>
      <c r="D201" s="16"/>
      <c r="E201" s="38"/>
      <c r="F201" s="38"/>
      <c r="G201" s="38"/>
      <c r="H201" s="56"/>
      <c r="I201" s="56"/>
      <c r="J201" s="14"/>
      <c r="K201" s="85"/>
      <c r="L201" s="85"/>
      <c r="M201" s="85"/>
      <c r="N201" s="8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  <c r="DQ201" s="15"/>
      <c r="DR201" s="15"/>
      <c r="DS201" s="15"/>
      <c r="DT201" s="15"/>
      <c r="DU201" s="15"/>
      <c r="DV201" s="15"/>
      <c r="DW201" s="15"/>
      <c r="DX201" s="15"/>
      <c r="DY201" s="15"/>
      <c r="DZ201" s="15"/>
      <c r="EA201" s="15"/>
      <c r="EB201" s="15"/>
      <c r="EC201" s="15"/>
      <c r="ED201" s="15"/>
      <c r="EE201" s="15"/>
      <c r="EF201" s="15"/>
      <c r="EG201" s="15"/>
      <c r="EH201" s="15"/>
      <c r="EI201" s="15"/>
      <c r="EJ201" s="15"/>
      <c r="EK201" s="15"/>
      <c r="EL201" s="15"/>
      <c r="EM201" s="15"/>
      <c r="EN201" s="15"/>
      <c r="EO201" s="15"/>
      <c r="EP201" s="15"/>
      <c r="EQ201" s="15"/>
      <c r="ER201" s="15"/>
      <c r="ES201" s="15"/>
      <c r="ET201" s="15"/>
      <c r="EU201" s="15"/>
      <c r="EV201" s="15"/>
      <c r="EW201" s="15"/>
      <c r="EX201" s="15"/>
      <c r="EY201" s="15"/>
      <c r="EZ201" s="15"/>
      <c r="FA201" s="15"/>
      <c r="FB201" s="15"/>
      <c r="FC201" s="15"/>
      <c r="FD201" s="15"/>
      <c r="FE201" s="15"/>
      <c r="FF201" s="15"/>
      <c r="FG201" s="15"/>
      <c r="FH201" s="15"/>
      <c r="FI201" s="15"/>
      <c r="FJ201" s="15"/>
      <c r="FK201" s="15"/>
      <c r="FL201" s="15"/>
      <c r="FM201" s="15"/>
      <c r="FN201" s="15"/>
      <c r="FO201" s="15"/>
      <c r="FP201" s="15"/>
      <c r="FQ201" s="15"/>
      <c r="FR201" s="15"/>
      <c r="FS201" s="15"/>
      <c r="FT201" s="15"/>
      <c r="FU201" s="15"/>
      <c r="FV201" s="15"/>
      <c r="FW201" s="15"/>
      <c r="FX201" s="15"/>
      <c r="FY201" s="15"/>
      <c r="FZ201" s="15"/>
      <c r="GA201" s="15"/>
      <c r="GB201" s="15"/>
      <c r="GC201" s="15"/>
      <c r="GD201" s="15"/>
      <c r="GE201" s="15"/>
      <c r="GF201" s="15"/>
      <c r="GG201" s="15"/>
      <c r="GH201" s="15"/>
      <c r="GI201" s="15"/>
      <c r="GJ201" s="15"/>
      <c r="GK201" s="15"/>
      <c r="GL201" s="15"/>
      <c r="GM201" s="15"/>
      <c r="GN201" s="15"/>
      <c r="GO201" s="15"/>
      <c r="GP201" s="15"/>
      <c r="GQ201" s="15"/>
      <c r="GR201" s="15"/>
      <c r="GS201" s="15"/>
      <c r="GT201" s="15"/>
      <c r="GU201" s="15"/>
      <c r="GV201" s="15"/>
      <c r="GW201" s="15"/>
      <c r="GX201" s="15"/>
      <c r="GY201" s="15"/>
      <c r="GZ201" s="15"/>
      <c r="HA201" s="15"/>
      <c r="HB201" s="15"/>
      <c r="HC201" s="15"/>
      <c r="HD201" s="15"/>
      <c r="HE201" s="15"/>
      <c r="HF201" s="15"/>
      <c r="HG201" s="15"/>
      <c r="HH201" s="15"/>
      <c r="HI201" s="15"/>
      <c r="HJ201" s="15"/>
      <c r="HK201" s="15"/>
      <c r="HL201" s="15"/>
      <c r="HM201" s="15"/>
      <c r="HN201" s="15"/>
      <c r="HO201" s="15"/>
      <c r="HP201" s="15"/>
      <c r="HQ201" s="15"/>
      <c r="HR201" s="15"/>
      <c r="HS201" s="15"/>
      <c r="HT201" s="15"/>
      <c r="HU201" s="15"/>
      <c r="HV201" s="15"/>
      <c r="HW201" s="15"/>
      <c r="HX201" s="15"/>
      <c r="HY201" s="15"/>
      <c r="HZ201" s="15"/>
      <c r="IA201" s="15"/>
      <c r="IB201" s="15"/>
      <c r="IC201" s="15"/>
      <c r="ID201" s="15"/>
      <c r="IE201" s="15"/>
      <c r="IF201" s="15"/>
      <c r="IG201" s="15"/>
      <c r="IH201" s="15"/>
      <c r="II201" s="15"/>
      <c r="IJ201" s="15"/>
      <c r="IK201" s="15"/>
      <c r="IL201" s="15"/>
      <c r="IM201" s="15"/>
      <c r="IN201" s="15"/>
      <c r="IO201" s="15"/>
      <c r="IP201" s="15"/>
      <c r="IQ201" s="15"/>
      <c r="IR201" s="15"/>
      <c r="IS201" s="15"/>
      <c r="IT201" s="15"/>
    </row>
    <row r="202" spans="1:254" s="22" customFormat="1" x14ac:dyDescent="0.3">
      <c r="A202" s="38"/>
      <c r="D202" s="16"/>
      <c r="E202" s="38"/>
      <c r="F202" s="38"/>
      <c r="G202" s="38"/>
      <c r="H202" s="56"/>
      <c r="I202" s="56"/>
      <c r="J202" s="14"/>
      <c r="K202" s="85"/>
      <c r="L202" s="85"/>
      <c r="M202" s="85"/>
      <c r="N202" s="8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  <c r="DQ202" s="15"/>
      <c r="DR202" s="15"/>
      <c r="DS202" s="15"/>
      <c r="DT202" s="15"/>
      <c r="DU202" s="15"/>
      <c r="DV202" s="15"/>
      <c r="DW202" s="15"/>
      <c r="DX202" s="15"/>
      <c r="DY202" s="15"/>
      <c r="DZ202" s="15"/>
      <c r="EA202" s="15"/>
      <c r="EB202" s="15"/>
      <c r="EC202" s="15"/>
      <c r="ED202" s="15"/>
      <c r="EE202" s="15"/>
      <c r="EF202" s="15"/>
      <c r="EG202" s="15"/>
      <c r="EH202" s="15"/>
      <c r="EI202" s="15"/>
      <c r="EJ202" s="15"/>
      <c r="EK202" s="15"/>
      <c r="EL202" s="15"/>
      <c r="EM202" s="15"/>
      <c r="EN202" s="15"/>
      <c r="EO202" s="15"/>
      <c r="EP202" s="15"/>
      <c r="EQ202" s="15"/>
      <c r="ER202" s="15"/>
      <c r="ES202" s="15"/>
      <c r="ET202" s="15"/>
      <c r="EU202" s="15"/>
      <c r="EV202" s="15"/>
      <c r="EW202" s="15"/>
      <c r="EX202" s="15"/>
      <c r="EY202" s="15"/>
      <c r="EZ202" s="15"/>
      <c r="FA202" s="15"/>
      <c r="FB202" s="15"/>
      <c r="FC202" s="15"/>
      <c r="FD202" s="15"/>
      <c r="FE202" s="15"/>
      <c r="FF202" s="15"/>
      <c r="FG202" s="15"/>
      <c r="FH202" s="15"/>
      <c r="FI202" s="15"/>
      <c r="FJ202" s="15"/>
      <c r="FK202" s="15"/>
      <c r="FL202" s="15"/>
      <c r="FM202" s="15"/>
      <c r="FN202" s="15"/>
      <c r="FO202" s="15"/>
      <c r="FP202" s="15"/>
      <c r="FQ202" s="15"/>
      <c r="FR202" s="15"/>
      <c r="FS202" s="15"/>
      <c r="FT202" s="15"/>
      <c r="FU202" s="15"/>
      <c r="FV202" s="15"/>
      <c r="FW202" s="15"/>
      <c r="FX202" s="15"/>
      <c r="FY202" s="15"/>
      <c r="FZ202" s="15"/>
      <c r="GA202" s="15"/>
      <c r="GB202" s="15"/>
      <c r="GC202" s="15"/>
      <c r="GD202" s="15"/>
      <c r="GE202" s="15"/>
      <c r="GF202" s="15"/>
      <c r="GG202" s="15"/>
      <c r="GH202" s="15"/>
      <c r="GI202" s="15"/>
      <c r="GJ202" s="15"/>
      <c r="GK202" s="15"/>
      <c r="GL202" s="15"/>
      <c r="GM202" s="15"/>
      <c r="GN202" s="15"/>
      <c r="GO202" s="15"/>
      <c r="GP202" s="15"/>
      <c r="GQ202" s="15"/>
      <c r="GR202" s="15"/>
      <c r="GS202" s="15"/>
      <c r="GT202" s="15"/>
      <c r="GU202" s="15"/>
      <c r="GV202" s="15"/>
      <c r="GW202" s="15"/>
      <c r="GX202" s="15"/>
      <c r="GY202" s="15"/>
      <c r="GZ202" s="15"/>
      <c r="HA202" s="15"/>
      <c r="HB202" s="15"/>
      <c r="HC202" s="15"/>
      <c r="HD202" s="15"/>
      <c r="HE202" s="15"/>
      <c r="HF202" s="15"/>
      <c r="HG202" s="15"/>
      <c r="HH202" s="15"/>
      <c r="HI202" s="15"/>
      <c r="HJ202" s="15"/>
      <c r="HK202" s="15"/>
      <c r="HL202" s="15"/>
      <c r="HM202" s="15"/>
      <c r="HN202" s="15"/>
      <c r="HO202" s="15"/>
      <c r="HP202" s="15"/>
      <c r="HQ202" s="15"/>
      <c r="HR202" s="15"/>
      <c r="HS202" s="15"/>
      <c r="HT202" s="15"/>
      <c r="HU202" s="15"/>
      <c r="HV202" s="15"/>
      <c r="HW202" s="15"/>
      <c r="HX202" s="15"/>
      <c r="HY202" s="15"/>
      <c r="HZ202" s="15"/>
      <c r="IA202" s="15"/>
      <c r="IB202" s="15"/>
      <c r="IC202" s="15"/>
      <c r="ID202" s="15"/>
      <c r="IE202" s="15"/>
      <c r="IF202" s="15"/>
      <c r="IG202" s="15"/>
      <c r="IH202" s="15"/>
      <c r="II202" s="15"/>
      <c r="IJ202" s="15"/>
      <c r="IK202" s="15"/>
      <c r="IL202" s="15"/>
      <c r="IM202" s="15"/>
      <c r="IN202" s="15"/>
      <c r="IO202" s="15"/>
      <c r="IP202" s="15"/>
      <c r="IQ202" s="15"/>
      <c r="IR202" s="15"/>
      <c r="IS202" s="15"/>
      <c r="IT202" s="15"/>
    </row>
    <row r="203" spans="1:254" s="22" customFormat="1" x14ac:dyDescent="0.3">
      <c r="A203" s="38"/>
      <c r="D203" s="16"/>
      <c r="E203" s="38"/>
      <c r="F203" s="38"/>
      <c r="G203" s="38"/>
      <c r="H203" s="56"/>
      <c r="I203" s="56"/>
      <c r="J203" s="14"/>
      <c r="K203" s="85"/>
      <c r="L203" s="85"/>
      <c r="M203" s="85"/>
      <c r="N203" s="8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  <c r="DQ203" s="15"/>
      <c r="DR203" s="15"/>
      <c r="DS203" s="15"/>
      <c r="DT203" s="15"/>
      <c r="DU203" s="15"/>
      <c r="DV203" s="15"/>
      <c r="DW203" s="15"/>
      <c r="DX203" s="15"/>
      <c r="DY203" s="15"/>
      <c r="DZ203" s="15"/>
      <c r="EA203" s="15"/>
      <c r="EB203" s="15"/>
      <c r="EC203" s="15"/>
      <c r="ED203" s="15"/>
      <c r="EE203" s="15"/>
      <c r="EF203" s="15"/>
      <c r="EG203" s="15"/>
      <c r="EH203" s="15"/>
      <c r="EI203" s="15"/>
      <c r="EJ203" s="15"/>
      <c r="EK203" s="15"/>
      <c r="EL203" s="15"/>
      <c r="EM203" s="15"/>
      <c r="EN203" s="15"/>
      <c r="EO203" s="15"/>
      <c r="EP203" s="15"/>
      <c r="EQ203" s="15"/>
      <c r="ER203" s="15"/>
      <c r="ES203" s="15"/>
      <c r="ET203" s="15"/>
      <c r="EU203" s="15"/>
      <c r="EV203" s="15"/>
      <c r="EW203" s="15"/>
      <c r="EX203" s="15"/>
      <c r="EY203" s="15"/>
      <c r="EZ203" s="15"/>
      <c r="FA203" s="15"/>
      <c r="FB203" s="15"/>
      <c r="FC203" s="15"/>
      <c r="FD203" s="15"/>
      <c r="FE203" s="15"/>
      <c r="FF203" s="15"/>
      <c r="FG203" s="15"/>
      <c r="FH203" s="15"/>
      <c r="FI203" s="15"/>
      <c r="FJ203" s="15"/>
      <c r="FK203" s="15"/>
      <c r="FL203" s="15"/>
      <c r="FM203" s="15"/>
      <c r="FN203" s="15"/>
      <c r="FO203" s="15"/>
      <c r="FP203" s="15"/>
      <c r="FQ203" s="15"/>
      <c r="FR203" s="15"/>
      <c r="FS203" s="15"/>
      <c r="FT203" s="15"/>
      <c r="FU203" s="15"/>
      <c r="FV203" s="15"/>
      <c r="FW203" s="15"/>
      <c r="FX203" s="15"/>
      <c r="FY203" s="15"/>
      <c r="FZ203" s="15"/>
      <c r="GA203" s="15"/>
      <c r="GB203" s="15"/>
      <c r="GC203" s="15"/>
      <c r="GD203" s="15"/>
      <c r="GE203" s="15"/>
      <c r="GF203" s="15"/>
      <c r="GG203" s="15"/>
      <c r="GH203" s="15"/>
      <c r="GI203" s="15"/>
      <c r="GJ203" s="15"/>
      <c r="GK203" s="15"/>
      <c r="GL203" s="15"/>
      <c r="GM203" s="15"/>
      <c r="GN203" s="15"/>
      <c r="GO203" s="15"/>
      <c r="GP203" s="15"/>
      <c r="GQ203" s="15"/>
      <c r="GR203" s="15"/>
      <c r="GS203" s="15"/>
      <c r="GT203" s="15"/>
      <c r="GU203" s="15"/>
      <c r="GV203" s="15"/>
      <c r="GW203" s="15"/>
      <c r="GX203" s="15"/>
      <c r="GY203" s="15"/>
      <c r="GZ203" s="15"/>
      <c r="HA203" s="15"/>
      <c r="HB203" s="15"/>
      <c r="HC203" s="15"/>
      <c r="HD203" s="15"/>
      <c r="HE203" s="15"/>
      <c r="HF203" s="15"/>
      <c r="HG203" s="15"/>
      <c r="HH203" s="15"/>
      <c r="HI203" s="15"/>
      <c r="HJ203" s="15"/>
      <c r="HK203" s="15"/>
      <c r="HL203" s="15"/>
      <c r="HM203" s="15"/>
      <c r="HN203" s="15"/>
      <c r="HO203" s="15"/>
      <c r="HP203" s="15"/>
      <c r="HQ203" s="15"/>
      <c r="HR203" s="15"/>
      <c r="HS203" s="15"/>
      <c r="HT203" s="15"/>
      <c r="HU203" s="15"/>
      <c r="HV203" s="15"/>
      <c r="HW203" s="15"/>
      <c r="HX203" s="15"/>
      <c r="HY203" s="15"/>
      <c r="HZ203" s="15"/>
      <c r="IA203" s="15"/>
      <c r="IB203" s="15"/>
      <c r="IC203" s="15"/>
      <c r="ID203" s="15"/>
      <c r="IE203" s="15"/>
      <c r="IF203" s="15"/>
      <c r="IG203" s="15"/>
      <c r="IH203" s="15"/>
      <c r="II203" s="15"/>
      <c r="IJ203" s="15"/>
      <c r="IK203" s="15"/>
      <c r="IL203" s="15"/>
      <c r="IM203" s="15"/>
      <c r="IN203" s="15"/>
      <c r="IO203" s="15"/>
      <c r="IP203" s="15"/>
      <c r="IQ203" s="15"/>
      <c r="IR203" s="15"/>
      <c r="IS203" s="15"/>
      <c r="IT203" s="15"/>
    </row>
    <row r="204" spans="1:254" s="22" customFormat="1" x14ac:dyDescent="0.3">
      <c r="A204" s="38"/>
      <c r="D204" s="16"/>
      <c r="E204" s="38"/>
      <c r="F204" s="38"/>
      <c r="G204" s="38"/>
      <c r="H204" s="56"/>
      <c r="I204" s="56"/>
      <c r="J204" s="14"/>
      <c r="K204" s="85"/>
      <c r="L204" s="85"/>
      <c r="M204" s="85"/>
      <c r="N204" s="8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  <c r="DQ204" s="15"/>
      <c r="DR204" s="15"/>
      <c r="DS204" s="15"/>
      <c r="DT204" s="15"/>
      <c r="DU204" s="15"/>
      <c r="DV204" s="15"/>
      <c r="DW204" s="15"/>
      <c r="DX204" s="15"/>
      <c r="DY204" s="15"/>
      <c r="DZ204" s="15"/>
      <c r="EA204" s="15"/>
      <c r="EB204" s="15"/>
      <c r="EC204" s="15"/>
      <c r="ED204" s="15"/>
      <c r="EE204" s="15"/>
      <c r="EF204" s="15"/>
      <c r="EG204" s="15"/>
      <c r="EH204" s="15"/>
      <c r="EI204" s="15"/>
      <c r="EJ204" s="15"/>
      <c r="EK204" s="15"/>
      <c r="EL204" s="15"/>
      <c r="EM204" s="15"/>
      <c r="EN204" s="15"/>
      <c r="EO204" s="15"/>
      <c r="EP204" s="15"/>
      <c r="EQ204" s="15"/>
      <c r="ER204" s="15"/>
      <c r="ES204" s="15"/>
      <c r="ET204" s="15"/>
      <c r="EU204" s="15"/>
      <c r="EV204" s="15"/>
      <c r="EW204" s="15"/>
      <c r="EX204" s="15"/>
      <c r="EY204" s="15"/>
      <c r="EZ204" s="15"/>
      <c r="FA204" s="15"/>
      <c r="FB204" s="15"/>
      <c r="FC204" s="15"/>
      <c r="FD204" s="15"/>
      <c r="FE204" s="15"/>
      <c r="FF204" s="15"/>
      <c r="FG204" s="15"/>
      <c r="FH204" s="15"/>
      <c r="FI204" s="15"/>
      <c r="FJ204" s="15"/>
      <c r="FK204" s="15"/>
      <c r="FL204" s="15"/>
      <c r="FM204" s="15"/>
      <c r="FN204" s="15"/>
      <c r="FO204" s="15"/>
      <c r="FP204" s="15"/>
      <c r="FQ204" s="15"/>
      <c r="FR204" s="15"/>
      <c r="FS204" s="15"/>
      <c r="FT204" s="15"/>
      <c r="FU204" s="15"/>
      <c r="FV204" s="15"/>
      <c r="FW204" s="15"/>
      <c r="FX204" s="15"/>
      <c r="FY204" s="15"/>
      <c r="FZ204" s="15"/>
      <c r="GA204" s="15"/>
      <c r="GB204" s="15"/>
      <c r="GC204" s="15"/>
      <c r="GD204" s="15"/>
      <c r="GE204" s="15"/>
      <c r="GF204" s="15"/>
      <c r="GG204" s="15"/>
      <c r="GH204" s="15"/>
      <c r="GI204" s="15"/>
      <c r="GJ204" s="15"/>
      <c r="GK204" s="15"/>
      <c r="GL204" s="15"/>
      <c r="GM204" s="15"/>
      <c r="GN204" s="15"/>
      <c r="GO204" s="15"/>
      <c r="GP204" s="15"/>
      <c r="GQ204" s="15"/>
      <c r="GR204" s="15"/>
      <c r="GS204" s="15"/>
      <c r="GT204" s="15"/>
      <c r="GU204" s="15"/>
      <c r="GV204" s="15"/>
      <c r="GW204" s="15"/>
      <c r="GX204" s="15"/>
      <c r="GY204" s="15"/>
      <c r="GZ204" s="15"/>
      <c r="HA204" s="15"/>
      <c r="HB204" s="15"/>
      <c r="HC204" s="15"/>
      <c r="HD204" s="15"/>
      <c r="HE204" s="15"/>
      <c r="HF204" s="15"/>
      <c r="HG204" s="15"/>
      <c r="HH204" s="15"/>
      <c r="HI204" s="15"/>
      <c r="HJ204" s="15"/>
      <c r="HK204" s="15"/>
      <c r="HL204" s="15"/>
      <c r="HM204" s="15"/>
      <c r="HN204" s="15"/>
      <c r="HO204" s="15"/>
      <c r="HP204" s="15"/>
      <c r="HQ204" s="15"/>
      <c r="HR204" s="15"/>
      <c r="HS204" s="15"/>
      <c r="HT204" s="15"/>
      <c r="HU204" s="15"/>
      <c r="HV204" s="15"/>
      <c r="HW204" s="15"/>
      <c r="HX204" s="15"/>
      <c r="HY204" s="15"/>
      <c r="HZ204" s="15"/>
      <c r="IA204" s="15"/>
      <c r="IB204" s="15"/>
      <c r="IC204" s="15"/>
      <c r="ID204" s="15"/>
      <c r="IE204" s="15"/>
      <c r="IF204" s="15"/>
      <c r="IG204" s="15"/>
      <c r="IH204" s="15"/>
      <c r="II204" s="15"/>
      <c r="IJ204" s="15"/>
      <c r="IK204" s="15"/>
      <c r="IL204" s="15"/>
      <c r="IM204" s="15"/>
      <c r="IN204" s="15"/>
      <c r="IO204" s="15"/>
      <c r="IP204" s="15"/>
      <c r="IQ204" s="15"/>
      <c r="IR204" s="15"/>
      <c r="IS204" s="15"/>
      <c r="IT204" s="15"/>
    </row>
    <row r="205" spans="1:254" s="22" customFormat="1" x14ac:dyDescent="0.3">
      <c r="A205" s="38"/>
      <c r="D205" s="16"/>
      <c r="E205" s="38"/>
      <c r="F205" s="38"/>
      <c r="G205" s="38"/>
      <c r="H205" s="56"/>
      <c r="I205" s="56"/>
      <c r="J205" s="14"/>
      <c r="K205" s="85"/>
      <c r="L205" s="85"/>
      <c r="M205" s="85"/>
      <c r="N205" s="8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5"/>
      <c r="AY205" s="15"/>
      <c r="AZ205" s="15"/>
      <c r="BA205" s="15"/>
      <c r="BB205" s="15"/>
      <c r="BC205" s="15"/>
      <c r="BD205" s="15"/>
      <c r="BE205" s="15"/>
      <c r="BF205" s="15"/>
      <c r="BG205" s="15"/>
      <c r="BH205" s="15"/>
      <c r="BI205" s="15"/>
      <c r="BJ205" s="15"/>
      <c r="BK205" s="15"/>
      <c r="BL205" s="15"/>
      <c r="BM205" s="15"/>
      <c r="BN205" s="15"/>
      <c r="BO205" s="15"/>
      <c r="BP205" s="15"/>
      <c r="BQ205" s="15"/>
      <c r="BR205" s="15"/>
      <c r="BS205" s="15"/>
      <c r="BT205" s="15"/>
      <c r="BU205" s="15"/>
      <c r="BV205" s="15"/>
      <c r="BW205" s="15"/>
      <c r="BX205" s="15"/>
      <c r="BY205" s="15"/>
      <c r="BZ205" s="15"/>
      <c r="CA205" s="15"/>
      <c r="CB205" s="15"/>
      <c r="CC205" s="15"/>
      <c r="CD205" s="15"/>
      <c r="CE205" s="15"/>
      <c r="CF205" s="15"/>
      <c r="CG205" s="15"/>
      <c r="CH205" s="15"/>
      <c r="CI205" s="15"/>
      <c r="CJ205" s="15"/>
      <c r="CK205" s="15"/>
      <c r="CL205" s="15"/>
      <c r="CM205" s="15"/>
      <c r="CN205" s="15"/>
      <c r="CO205" s="15"/>
      <c r="CP205" s="15"/>
      <c r="CQ205" s="15"/>
      <c r="CR205" s="15"/>
      <c r="CS205" s="15"/>
      <c r="CT205" s="15"/>
      <c r="CU205" s="15"/>
      <c r="CV205" s="15"/>
      <c r="CW205" s="15"/>
      <c r="CX205" s="15"/>
      <c r="CY205" s="15"/>
      <c r="CZ205" s="15"/>
      <c r="DA205" s="15"/>
      <c r="DB205" s="15"/>
      <c r="DC205" s="15"/>
      <c r="DD205" s="15"/>
      <c r="DE205" s="15"/>
      <c r="DF205" s="15"/>
      <c r="DG205" s="15"/>
      <c r="DH205" s="15"/>
      <c r="DI205" s="15"/>
      <c r="DJ205" s="15"/>
      <c r="DK205" s="15"/>
      <c r="DL205" s="15"/>
      <c r="DM205" s="15"/>
      <c r="DN205" s="15"/>
      <c r="DO205" s="15"/>
      <c r="DP205" s="15"/>
      <c r="DQ205" s="15"/>
      <c r="DR205" s="15"/>
      <c r="DS205" s="15"/>
      <c r="DT205" s="15"/>
      <c r="DU205" s="15"/>
      <c r="DV205" s="15"/>
      <c r="DW205" s="15"/>
      <c r="DX205" s="15"/>
      <c r="DY205" s="15"/>
      <c r="DZ205" s="15"/>
      <c r="EA205" s="15"/>
      <c r="EB205" s="15"/>
      <c r="EC205" s="15"/>
      <c r="ED205" s="15"/>
      <c r="EE205" s="15"/>
      <c r="EF205" s="15"/>
      <c r="EG205" s="15"/>
      <c r="EH205" s="15"/>
      <c r="EI205" s="15"/>
      <c r="EJ205" s="15"/>
      <c r="EK205" s="15"/>
      <c r="EL205" s="15"/>
      <c r="EM205" s="15"/>
      <c r="EN205" s="15"/>
      <c r="EO205" s="15"/>
      <c r="EP205" s="15"/>
      <c r="EQ205" s="15"/>
      <c r="ER205" s="15"/>
      <c r="ES205" s="15"/>
      <c r="ET205" s="15"/>
      <c r="EU205" s="15"/>
      <c r="EV205" s="15"/>
      <c r="EW205" s="15"/>
      <c r="EX205" s="15"/>
      <c r="EY205" s="15"/>
      <c r="EZ205" s="15"/>
      <c r="FA205" s="15"/>
      <c r="FB205" s="15"/>
      <c r="FC205" s="15"/>
      <c r="FD205" s="15"/>
      <c r="FE205" s="15"/>
      <c r="FF205" s="15"/>
      <c r="FG205" s="15"/>
      <c r="FH205" s="15"/>
      <c r="FI205" s="15"/>
      <c r="FJ205" s="15"/>
      <c r="FK205" s="15"/>
      <c r="FL205" s="15"/>
      <c r="FM205" s="15"/>
      <c r="FN205" s="15"/>
      <c r="FO205" s="15"/>
      <c r="FP205" s="15"/>
      <c r="FQ205" s="15"/>
      <c r="FR205" s="15"/>
      <c r="FS205" s="15"/>
      <c r="FT205" s="15"/>
      <c r="FU205" s="15"/>
      <c r="FV205" s="15"/>
      <c r="FW205" s="15"/>
      <c r="FX205" s="15"/>
      <c r="FY205" s="15"/>
      <c r="FZ205" s="15"/>
      <c r="GA205" s="15"/>
      <c r="GB205" s="15"/>
      <c r="GC205" s="15"/>
      <c r="GD205" s="15"/>
      <c r="GE205" s="15"/>
      <c r="GF205" s="15"/>
      <c r="GG205" s="15"/>
      <c r="GH205" s="15"/>
      <c r="GI205" s="15"/>
      <c r="GJ205" s="15"/>
      <c r="GK205" s="15"/>
      <c r="GL205" s="15"/>
      <c r="GM205" s="15"/>
      <c r="GN205" s="15"/>
      <c r="GO205" s="15"/>
      <c r="GP205" s="15"/>
      <c r="GQ205" s="15"/>
      <c r="GR205" s="15"/>
      <c r="GS205" s="15"/>
      <c r="GT205" s="15"/>
      <c r="GU205" s="15"/>
      <c r="GV205" s="15"/>
      <c r="GW205" s="15"/>
      <c r="GX205" s="15"/>
      <c r="GY205" s="15"/>
      <c r="GZ205" s="15"/>
      <c r="HA205" s="15"/>
      <c r="HB205" s="15"/>
      <c r="HC205" s="15"/>
      <c r="HD205" s="15"/>
      <c r="HE205" s="15"/>
      <c r="HF205" s="15"/>
      <c r="HG205" s="15"/>
      <c r="HH205" s="15"/>
      <c r="HI205" s="15"/>
      <c r="HJ205" s="15"/>
      <c r="HK205" s="15"/>
      <c r="HL205" s="15"/>
      <c r="HM205" s="15"/>
      <c r="HN205" s="15"/>
      <c r="HO205" s="15"/>
      <c r="HP205" s="15"/>
      <c r="HQ205" s="15"/>
      <c r="HR205" s="15"/>
      <c r="HS205" s="15"/>
      <c r="HT205" s="15"/>
      <c r="HU205" s="15"/>
      <c r="HV205" s="15"/>
      <c r="HW205" s="15"/>
      <c r="HX205" s="15"/>
      <c r="HY205" s="15"/>
      <c r="HZ205" s="15"/>
      <c r="IA205" s="15"/>
      <c r="IB205" s="15"/>
      <c r="IC205" s="15"/>
      <c r="ID205" s="15"/>
      <c r="IE205" s="15"/>
      <c r="IF205" s="15"/>
      <c r="IG205" s="15"/>
      <c r="IH205" s="15"/>
      <c r="II205" s="15"/>
      <c r="IJ205" s="15"/>
      <c r="IK205" s="15"/>
      <c r="IL205" s="15"/>
      <c r="IM205" s="15"/>
      <c r="IN205" s="15"/>
      <c r="IO205" s="15"/>
      <c r="IP205" s="15"/>
      <c r="IQ205" s="15"/>
      <c r="IR205" s="15"/>
      <c r="IS205" s="15"/>
      <c r="IT205" s="15"/>
    </row>
    <row r="206" spans="1:254" s="22" customFormat="1" x14ac:dyDescent="0.3">
      <c r="A206" s="38"/>
      <c r="D206" s="16"/>
      <c r="E206" s="38"/>
      <c r="F206" s="38"/>
      <c r="G206" s="38"/>
      <c r="H206" s="56"/>
      <c r="I206" s="56"/>
      <c r="J206" s="14"/>
      <c r="K206" s="85"/>
      <c r="L206" s="85"/>
      <c r="M206" s="85"/>
      <c r="N206" s="8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  <c r="AW206" s="15"/>
      <c r="AX206" s="15"/>
      <c r="AY206" s="15"/>
      <c r="AZ206" s="15"/>
      <c r="BA206" s="15"/>
      <c r="BB206" s="15"/>
      <c r="BC206" s="15"/>
      <c r="BD206" s="15"/>
      <c r="BE206" s="15"/>
      <c r="BF206" s="15"/>
      <c r="BG206" s="15"/>
      <c r="BH206" s="15"/>
      <c r="BI206" s="15"/>
      <c r="BJ206" s="15"/>
      <c r="BK206" s="15"/>
      <c r="BL206" s="15"/>
      <c r="BM206" s="15"/>
      <c r="BN206" s="15"/>
      <c r="BO206" s="15"/>
      <c r="BP206" s="15"/>
      <c r="BQ206" s="15"/>
      <c r="BR206" s="15"/>
      <c r="BS206" s="15"/>
      <c r="BT206" s="15"/>
      <c r="BU206" s="15"/>
      <c r="BV206" s="15"/>
      <c r="BW206" s="15"/>
      <c r="BX206" s="15"/>
      <c r="BY206" s="15"/>
      <c r="BZ206" s="15"/>
      <c r="CA206" s="15"/>
      <c r="CB206" s="15"/>
      <c r="CC206" s="15"/>
      <c r="CD206" s="15"/>
      <c r="CE206" s="15"/>
      <c r="CF206" s="15"/>
      <c r="CG206" s="15"/>
      <c r="CH206" s="15"/>
      <c r="CI206" s="15"/>
      <c r="CJ206" s="15"/>
      <c r="CK206" s="15"/>
      <c r="CL206" s="15"/>
      <c r="CM206" s="15"/>
      <c r="CN206" s="15"/>
      <c r="CO206" s="15"/>
      <c r="CP206" s="15"/>
      <c r="CQ206" s="15"/>
      <c r="CR206" s="15"/>
      <c r="CS206" s="15"/>
      <c r="CT206" s="15"/>
      <c r="CU206" s="15"/>
      <c r="CV206" s="15"/>
      <c r="CW206" s="15"/>
      <c r="CX206" s="15"/>
      <c r="CY206" s="15"/>
      <c r="CZ206" s="15"/>
      <c r="DA206" s="15"/>
      <c r="DB206" s="15"/>
      <c r="DC206" s="15"/>
      <c r="DD206" s="15"/>
      <c r="DE206" s="15"/>
      <c r="DF206" s="15"/>
      <c r="DG206" s="15"/>
      <c r="DH206" s="15"/>
      <c r="DI206" s="15"/>
      <c r="DJ206" s="15"/>
      <c r="DK206" s="15"/>
      <c r="DL206" s="15"/>
      <c r="DM206" s="15"/>
      <c r="DN206" s="15"/>
      <c r="DO206" s="15"/>
      <c r="DP206" s="15"/>
      <c r="DQ206" s="15"/>
      <c r="DR206" s="15"/>
      <c r="DS206" s="15"/>
      <c r="DT206" s="15"/>
      <c r="DU206" s="15"/>
      <c r="DV206" s="15"/>
      <c r="DW206" s="15"/>
      <c r="DX206" s="15"/>
      <c r="DY206" s="15"/>
      <c r="DZ206" s="15"/>
      <c r="EA206" s="15"/>
      <c r="EB206" s="15"/>
      <c r="EC206" s="15"/>
      <c r="ED206" s="15"/>
      <c r="EE206" s="15"/>
      <c r="EF206" s="15"/>
      <c r="EG206" s="15"/>
      <c r="EH206" s="15"/>
      <c r="EI206" s="15"/>
      <c r="EJ206" s="15"/>
      <c r="EK206" s="15"/>
      <c r="EL206" s="15"/>
      <c r="EM206" s="15"/>
      <c r="EN206" s="15"/>
      <c r="EO206" s="15"/>
      <c r="EP206" s="15"/>
      <c r="EQ206" s="15"/>
      <c r="ER206" s="15"/>
      <c r="ES206" s="15"/>
      <c r="ET206" s="15"/>
      <c r="EU206" s="15"/>
      <c r="EV206" s="15"/>
      <c r="EW206" s="15"/>
      <c r="EX206" s="15"/>
      <c r="EY206" s="15"/>
      <c r="EZ206" s="15"/>
      <c r="FA206" s="15"/>
      <c r="FB206" s="15"/>
      <c r="FC206" s="15"/>
      <c r="FD206" s="15"/>
      <c r="FE206" s="15"/>
      <c r="FF206" s="15"/>
      <c r="FG206" s="15"/>
      <c r="FH206" s="15"/>
      <c r="FI206" s="15"/>
      <c r="FJ206" s="15"/>
      <c r="FK206" s="15"/>
      <c r="FL206" s="15"/>
      <c r="FM206" s="15"/>
      <c r="FN206" s="15"/>
      <c r="FO206" s="15"/>
      <c r="FP206" s="15"/>
      <c r="FQ206" s="15"/>
      <c r="FR206" s="15"/>
      <c r="FS206" s="15"/>
      <c r="FT206" s="15"/>
      <c r="FU206" s="15"/>
      <c r="FV206" s="15"/>
      <c r="FW206" s="15"/>
      <c r="FX206" s="15"/>
      <c r="FY206" s="15"/>
      <c r="FZ206" s="15"/>
      <c r="GA206" s="15"/>
      <c r="GB206" s="15"/>
      <c r="GC206" s="15"/>
      <c r="GD206" s="15"/>
      <c r="GE206" s="15"/>
      <c r="GF206" s="15"/>
      <c r="GG206" s="15"/>
      <c r="GH206" s="15"/>
      <c r="GI206" s="15"/>
      <c r="GJ206" s="15"/>
      <c r="GK206" s="15"/>
      <c r="GL206" s="15"/>
      <c r="GM206" s="15"/>
      <c r="GN206" s="15"/>
      <c r="GO206" s="15"/>
      <c r="GP206" s="15"/>
      <c r="GQ206" s="15"/>
      <c r="GR206" s="15"/>
      <c r="GS206" s="15"/>
      <c r="GT206" s="15"/>
      <c r="GU206" s="15"/>
      <c r="GV206" s="15"/>
      <c r="GW206" s="15"/>
      <c r="GX206" s="15"/>
      <c r="GY206" s="15"/>
      <c r="GZ206" s="15"/>
      <c r="HA206" s="15"/>
      <c r="HB206" s="15"/>
      <c r="HC206" s="15"/>
      <c r="HD206" s="15"/>
      <c r="HE206" s="15"/>
      <c r="HF206" s="15"/>
      <c r="HG206" s="15"/>
      <c r="HH206" s="15"/>
      <c r="HI206" s="15"/>
      <c r="HJ206" s="15"/>
      <c r="HK206" s="15"/>
      <c r="HL206" s="15"/>
      <c r="HM206" s="15"/>
      <c r="HN206" s="15"/>
      <c r="HO206" s="15"/>
      <c r="HP206" s="15"/>
      <c r="HQ206" s="15"/>
      <c r="HR206" s="15"/>
      <c r="HS206" s="15"/>
      <c r="HT206" s="15"/>
      <c r="HU206" s="15"/>
      <c r="HV206" s="15"/>
      <c r="HW206" s="15"/>
      <c r="HX206" s="15"/>
      <c r="HY206" s="15"/>
      <c r="HZ206" s="15"/>
      <c r="IA206" s="15"/>
      <c r="IB206" s="15"/>
      <c r="IC206" s="15"/>
      <c r="ID206" s="15"/>
      <c r="IE206" s="15"/>
      <c r="IF206" s="15"/>
      <c r="IG206" s="15"/>
      <c r="IH206" s="15"/>
      <c r="II206" s="15"/>
      <c r="IJ206" s="15"/>
      <c r="IK206" s="15"/>
      <c r="IL206" s="15"/>
      <c r="IM206" s="15"/>
      <c r="IN206" s="15"/>
      <c r="IO206" s="15"/>
      <c r="IP206" s="15"/>
      <c r="IQ206" s="15"/>
      <c r="IR206" s="15"/>
      <c r="IS206" s="15"/>
      <c r="IT206" s="15"/>
    </row>
    <row r="207" spans="1:254" s="22" customFormat="1" x14ac:dyDescent="0.3">
      <c r="A207" s="38"/>
      <c r="D207" s="16"/>
      <c r="E207" s="38"/>
      <c r="F207" s="38"/>
      <c r="G207" s="38"/>
      <c r="H207" s="56"/>
      <c r="I207" s="56"/>
      <c r="J207" s="14"/>
      <c r="K207" s="85"/>
      <c r="L207" s="85"/>
      <c r="M207" s="85"/>
      <c r="N207" s="8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  <c r="DQ207" s="15"/>
      <c r="DR207" s="15"/>
      <c r="DS207" s="15"/>
      <c r="DT207" s="15"/>
      <c r="DU207" s="15"/>
      <c r="DV207" s="15"/>
      <c r="DW207" s="15"/>
      <c r="DX207" s="15"/>
      <c r="DY207" s="15"/>
      <c r="DZ207" s="15"/>
      <c r="EA207" s="15"/>
      <c r="EB207" s="15"/>
      <c r="EC207" s="15"/>
      <c r="ED207" s="15"/>
      <c r="EE207" s="15"/>
      <c r="EF207" s="15"/>
      <c r="EG207" s="15"/>
      <c r="EH207" s="15"/>
      <c r="EI207" s="15"/>
      <c r="EJ207" s="15"/>
      <c r="EK207" s="15"/>
      <c r="EL207" s="15"/>
      <c r="EM207" s="15"/>
      <c r="EN207" s="15"/>
      <c r="EO207" s="15"/>
      <c r="EP207" s="15"/>
      <c r="EQ207" s="15"/>
      <c r="ER207" s="15"/>
      <c r="ES207" s="15"/>
      <c r="ET207" s="15"/>
      <c r="EU207" s="15"/>
      <c r="EV207" s="15"/>
      <c r="EW207" s="15"/>
      <c r="EX207" s="15"/>
      <c r="EY207" s="15"/>
      <c r="EZ207" s="15"/>
      <c r="FA207" s="15"/>
      <c r="FB207" s="15"/>
      <c r="FC207" s="15"/>
      <c r="FD207" s="15"/>
      <c r="FE207" s="15"/>
      <c r="FF207" s="15"/>
      <c r="FG207" s="15"/>
      <c r="FH207" s="15"/>
      <c r="FI207" s="15"/>
      <c r="FJ207" s="15"/>
      <c r="FK207" s="15"/>
      <c r="FL207" s="15"/>
      <c r="FM207" s="15"/>
      <c r="FN207" s="15"/>
      <c r="FO207" s="15"/>
      <c r="FP207" s="15"/>
      <c r="FQ207" s="15"/>
      <c r="FR207" s="15"/>
      <c r="FS207" s="15"/>
      <c r="FT207" s="15"/>
      <c r="FU207" s="15"/>
      <c r="FV207" s="15"/>
      <c r="FW207" s="15"/>
      <c r="FX207" s="15"/>
      <c r="FY207" s="15"/>
      <c r="FZ207" s="15"/>
      <c r="GA207" s="15"/>
      <c r="GB207" s="15"/>
      <c r="GC207" s="15"/>
      <c r="GD207" s="15"/>
      <c r="GE207" s="15"/>
      <c r="GF207" s="15"/>
      <c r="GG207" s="15"/>
      <c r="GH207" s="15"/>
      <c r="GI207" s="15"/>
      <c r="GJ207" s="15"/>
      <c r="GK207" s="15"/>
      <c r="GL207" s="15"/>
      <c r="GM207" s="15"/>
      <c r="GN207" s="15"/>
      <c r="GO207" s="15"/>
      <c r="GP207" s="15"/>
      <c r="GQ207" s="15"/>
      <c r="GR207" s="15"/>
      <c r="GS207" s="15"/>
      <c r="GT207" s="15"/>
      <c r="GU207" s="15"/>
      <c r="GV207" s="15"/>
      <c r="GW207" s="15"/>
      <c r="GX207" s="15"/>
      <c r="GY207" s="15"/>
      <c r="GZ207" s="15"/>
      <c r="HA207" s="15"/>
      <c r="HB207" s="15"/>
      <c r="HC207" s="15"/>
      <c r="HD207" s="15"/>
      <c r="HE207" s="15"/>
      <c r="HF207" s="15"/>
      <c r="HG207" s="15"/>
      <c r="HH207" s="15"/>
      <c r="HI207" s="15"/>
      <c r="HJ207" s="15"/>
      <c r="HK207" s="15"/>
      <c r="HL207" s="15"/>
      <c r="HM207" s="15"/>
      <c r="HN207" s="15"/>
      <c r="HO207" s="15"/>
      <c r="HP207" s="15"/>
      <c r="HQ207" s="15"/>
      <c r="HR207" s="15"/>
      <c r="HS207" s="15"/>
      <c r="HT207" s="15"/>
      <c r="HU207" s="15"/>
      <c r="HV207" s="15"/>
      <c r="HW207" s="15"/>
      <c r="HX207" s="15"/>
      <c r="HY207" s="15"/>
      <c r="HZ207" s="15"/>
      <c r="IA207" s="15"/>
      <c r="IB207" s="15"/>
      <c r="IC207" s="15"/>
      <c r="ID207" s="15"/>
      <c r="IE207" s="15"/>
      <c r="IF207" s="15"/>
      <c r="IG207" s="15"/>
      <c r="IH207" s="15"/>
      <c r="II207" s="15"/>
      <c r="IJ207" s="15"/>
      <c r="IK207" s="15"/>
      <c r="IL207" s="15"/>
      <c r="IM207" s="15"/>
      <c r="IN207" s="15"/>
      <c r="IO207" s="15"/>
      <c r="IP207" s="15"/>
      <c r="IQ207" s="15"/>
      <c r="IR207" s="15"/>
      <c r="IS207" s="15"/>
      <c r="IT207" s="15"/>
    </row>
  </sheetData>
  <mergeCells count="16">
    <mergeCell ref="A1:A2"/>
    <mergeCell ref="B1:C2"/>
    <mergeCell ref="D1:D2"/>
    <mergeCell ref="E1:E2"/>
    <mergeCell ref="G1:G2"/>
    <mergeCell ref="F1:F2"/>
    <mergeCell ref="G154:G155"/>
    <mergeCell ref="A154:A155"/>
    <mergeCell ref="E154:E155"/>
    <mergeCell ref="F154:F155"/>
    <mergeCell ref="B154:D155"/>
    <mergeCell ref="A168:A169"/>
    <mergeCell ref="B168:D169"/>
    <mergeCell ref="E168:E169"/>
    <mergeCell ref="F168:F169"/>
    <mergeCell ref="G168:G169"/>
  </mergeCells>
  <phoneticPr fontId="21" type="noConversion"/>
  <pageMargins left="0.31496062992125984" right="0.23622047244094491" top="0.74803149606299213" bottom="0.62" header="0.31496062992125984" footer="0.41"/>
  <pageSetup paperSize="9" scale="76" fitToHeight="0" orientation="portrait" r:id="rId1"/>
  <headerFooter>
    <oddHeader>&amp;C&amp;"DIN Pro Cond,Normal"&amp;10Hôpital Robert-Debré - Récupération de chaleur sur les groupes froids - DPGF&amp;11
&amp;R&amp;"DIN Pro Cond,Normal"&amp;P/&amp;N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B4C6E-65A0-4B17-8761-289D1DC3837D}">
  <sheetPr>
    <pageSetUpPr fitToPage="1"/>
  </sheetPr>
  <dimension ref="B2:IM126"/>
  <sheetViews>
    <sheetView showGridLines="0" view="pageBreakPreview" topLeftCell="B39" zoomScale="130" zoomScaleNormal="115" zoomScaleSheetLayoutView="130" workbookViewId="0">
      <selection activeCell="G57" sqref="G57"/>
    </sheetView>
  </sheetViews>
  <sheetFormatPr baseColWidth="10" defaultRowHeight="16.5" x14ac:dyDescent="0.3"/>
  <cols>
    <col min="1" max="1" width="0" style="47" hidden="1" customWidth="1"/>
    <col min="2" max="2" width="9.125" style="50" customWidth="1"/>
    <col min="3" max="3" width="55" style="51" customWidth="1"/>
    <col min="4" max="4" width="16" style="53" customWidth="1"/>
    <col min="5" max="5" width="11" style="46" hidden="1" customWidth="1"/>
    <col min="6" max="6" width="11" style="46"/>
    <col min="7" max="8" width="10.25" style="47" customWidth="1"/>
    <col min="9" max="9" width="16.5" style="47" customWidth="1"/>
    <col min="10" max="10" width="12.625" style="47" customWidth="1"/>
    <col min="11" max="250" width="11" style="47"/>
    <col min="251" max="251" width="5.75" style="47" customWidth="1"/>
    <col min="252" max="252" width="2.625" style="47" customWidth="1"/>
    <col min="253" max="253" width="51.875" style="47" bestFit="1" customWidth="1"/>
    <col min="254" max="254" width="23.5" style="47" bestFit="1" customWidth="1"/>
    <col min="255" max="255" width="3.5" style="47" bestFit="1" customWidth="1"/>
    <col min="256" max="256" width="5.375" style="47" customWidth="1"/>
    <col min="257" max="257" width="8" style="47" bestFit="1" customWidth="1"/>
    <col min="258" max="258" width="11.375" style="47" bestFit="1" customWidth="1"/>
    <col min="259" max="259" width="8.625" style="47" bestFit="1" customWidth="1"/>
    <col min="260" max="261" width="11" style="47"/>
    <col min="262" max="262" width="19" style="47" bestFit="1" customWidth="1"/>
    <col min="263" max="265" width="11" style="47"/>
    <col min="266" max="266" width="11.125" style="47" bestFit="1" customWidth="1"/>
    <col min="267" max="506" width="11" style="47"/>
    <col min="507" max="507" width="5.75" style="47" customWidth="1"/>
    <col min="508" max="508" width="2.625" style="47" customWidth="1"/>
    <col min="509" max="509" width="51.875" style="47" bestFit="1" customWidth="1"/>
    <col min="510" max="510" width="23.5" style="47" bestFit="1" customWidth="1"/>
    <col min="511" max="511" width="3.5" style="47" bestFit="1" customWidth="1"/>
    <col min="512" max="512" width="5.375" style="47" customWidth="1"/>
    <col min="513" max="513" width="8" style="47" bestFit="1" customWidth="1"/>
    <col min="514" max="514" width="11.375" style="47" bestFit="1" customWidth="1"/>
    <col min="515" max="515" width="8.625" style="47" bestFit="1" customWidth="1"/>
    <col min="516" max="517" width="11" style="47"/>
    <col min="518" max="518" width="19" style="47" bestFit="1" customWidth="1"/>
    <col min="519" max="521" width="11" style="47"/>
    <col min="522" max="522" width="11.125" style="47" bestFit="1" customWidth="1"/>
    <col min="523" max="762" width="11" style="47"/>
    <col min="763" max="763" width="5.75" style="47" customWidth="1"/>
    <col min="764" max="764" width="2.625" style="47" customWidth="1"/>
    <col min="765" max="765" width="51.875" style="47" bestFit="1" customWidth="1"/>
    <col min="766" max="766" width="23.5" style="47" bestFit="1" customWidth="1"/>
    <col min="767" max="767" width="3.5" style="47" bestFit="1" customWidth="1"/>
    <col min="768" max="768" width="5.375" style="47" customWidth="1"/>
    <col min="769" max="769" width="8" style="47" bestFit="1" customWidth="1"/>
    <col min="770" max="770" width="11.375" style="47" bestFit="1" customWidth="1"/>
    <col min="771" max="771" width="8.625" style="47" bestFit="1" customWidth="1"/>
    <col min="772" max="773" width="11" style="47"/>
    <col min="774" max="774" width="19" style="47" bestFit="1" customWidth="1"/>
    <col min="775" max="777" width="11" style="47"/>
    <col min="778" max="778" width="11.125" style="47" bestFit="1" customWidth="1"/>
    <col min="779" max="1018" width="11" style="47"/>
    <col min="1019" max="1019" width="5.75" style="47" customWidth="1"/>
    <col min="1020" max="1020" width="2.625" style="47" customWidth="1"/>
    <col min="1021" max="1021" width="51.875" style="47" bestFit="1" customWidth="1"/>
    <col min="1022" max="1022" width="23.5" style="47" bestFit="1" customWidth="1"/>
    <col min="1023" max="1023" width="3.5" style="47" bestFit="1" customWidth="1"/>
    <col min="1024" max="1024" width="5.375" style="47" customWidth="1"/>
    <col min="1025" max="1025" width="8" style="47" bestFit="1" customWidth="1"/>
    <col min="1026" max="1026" width="11.375" style="47" bestFit="1" customWidth="1"/>
    <col min="1027" max="1027" width="8.625" style="47" bestFit="1" customWidth="1"/>
    <col min="1028" max="1029" width="11" style="47"/>
    <col min="1030" max="1030" width="19" style="47" bestFit="1" customWidth="1"/>
    <col min="1031" max="1033" width="11" style="47"/>
    <col min="1034" max="1034" width="11.125" style="47" bestFit="1" customWidth="1"/>
    <col min="1035" max="1274" width="11" style="47"/>
    <col min="1275" max="1275" width="5.75" style="47" customWidth="1"/>
    <col min="1276" max="1276" width="2.625" style="47" customWidth="1"/>
    <col min="1277" max="1277" width="51.875" style="47" bestFit="1" customWidth="1"/>
    <col min="1278" max="1278" width="23.5" style="47" bestFit="1" customWidth="1"/>
    <col min="1279" max="1279" width="3.5" style="47" bestFit="1" customWidth="1"/>
    <col min="1280" max="1280" width="5.375" style="47" customWidth="1"/>
    <col min="1281" max="1281" width="8" style="47" bestFit="1" customWidth="1"/>
    <col min="1282" max="1282" width="11.375" style="47" bestFit="1" customWidth="1"/>
    <col min="1283" max="1283" width="8.625" style="47" bestFit="1" customWidth="1"/>
    <col min="1284" max="1285" width="11" style="47"/>
    <col min="1286" max="1286" width="19" style="47" bestFit="1" customWidth="1"/>
    <col min="1287" max="1289" width="11" style="47"/>
    <col min="1290" max="1290" width="11.125" style="47" bestFit="1" customWidth="1"/>
    <col min="1291" max="1530" width="11" style="47"/>
    <col min="1531" max="1531" width="5.75" style="47" customWidth="1"/>
    <col min="1532" max="1532" width="2.625" style="47" customWidth="1"/>
    <col min="1533" max="1533" width="51.875" style="47" bestFit="1" customWidth="1"/>
    <col min="1534" max="1534" width="23.5" style="47" bestFit="1" customWidth="1"/>
    <col min="1535" max="1535" width="3.5" style="47" bestFit="1" customWidth="1"/>
    <col min="1536" max="1536" width="5.375" style="47" customWidth="1"/>
    <col min="1537" max="1537" width="8" style="47" bestFit="1" customWidth="1"/>
    <col min="1538" max="1538" width="11.375" style="47" bestFit="1" customWidth="1"/>
    <col min="1539" max="1539" width="8.625" style="47" bestFit="1" customWidth="1"/>
    <col min="1540" max="1541" width="11" style="47"/>
    <col min="1542" max="1542" width="19" style="47" bestFit="1" customWidth="1"/>
    <col min="1543" max="1545" width="11" style="47"/>
    <col min="1546" max="1546" width="11.125" style="47" bestFit="1" customWidth="1"/>
    <col min="1547" max="1786" width="11" style="47"/>
    <col min="1787" max="1787" width="5.75" style="47" customWidth="1"/>
    <col min="1788" max="1788" width="2.625" style="47" customWidth="1"/>
    <col min="1789" max="1789" width="51.875" style="47" bestFit="1" customWidth="1"/>
    <col min="1790" max="1790" width="23.5" style="47" bestFit="1" customWidth="1"/>
    <col min="1791" max="1791" width="3.5" style="47" bestFit="1" customWidth="1"/>
    <col min="1792" max="1792" width="5.375" style="47" customWidth="1"/>
    <col min="1793" max="1793" width="8" style="47" bestFit="1" customWidth="1"/>
    <col min="1794" max="1794" width="11.375" style="47" bestFit="1" customWidth="1"/>
    <col min="1795" max="1795" width="8.625" style="47" bestFit="1" customWidth="1"/>
    <col min="1796" max="1797" width="11" style="47"/>
    <col min="1798" max="1798" width="19" style="47" bestFit="1" customWidth="1"/>
    <col min="1799" max="1801" width="11" style="47"/>
    <col min="1802" max="1802" width="11.125" style="47" bestFit="1" customWidth="1"/>
    <col min="1803" max="2042" width="11" style="47"/>
    <col min="2043" max="2043" width="5.75" style="47" customWidth="1"/>
    <col min="2044" max="2044" width="2.625" style="47" customWidth="1"/>
    <col min="2045" max="2045" width="51.875" style="47" bestFit="1" customWidth="1"/>
    <col min="2046" max="2046" width="23.5" style="47" bestFit="1" customWidth="1"/>
    <col min="2047" max="2047" width="3.5" style="47" bestFit="1" customWidth="1"/>
    <col min="2048" max="2048" width="5.375" style="47" customWidth="1"/>
    <col min="2049" max="2049" width="8" style="47" bestFit="1" customWidth="1"/>
    <col min="2050" max="2050" width="11.375" style="47" bestFit="1" customWidth="1"/>
    <col min="2051" max="2051" width="8.625" style="47" bestFit="1" customWidth="1"/>
    <col min="2052" max="2053" width="11" style="47"/>
    <col min="2054" max="2054" width="19" style="47" bestFit="1" customWidth="1"/>
    <col min="2055" max="2057" width="11" style="47"/>
    <col min="2058" max="2058" width="11.125" style="47" bestFit="1" customWidth="1"/>
    <col min="2059" max="2298" width="11" style="47"/>
    <col min="2299" max="2299" width="5.75" style="47" customWidth="1"/>
    <col min="2300" max="2300" width="2.625" style="47" customWidth="1"/>
    <col min="2301" max="2301" width="51.875" style="47" bestFit="1" customWidth="1"/>
    <col min="2302" max="2302" width="23.5" style="47" bestFit="1" customWidth="1"/>
    <col min="2303" max="2303" width="3.5" style="47" bestFit="1" customWidth="1"/>
    <col min="2304" max="2304" width="5.375" style="47" customWidth="1"/>
    <col min="2305" max="2305" width="8" style="47" bestFit="1" customWidth="1"/>
    <col min="2306" max="2306" width="11.375" style="47" bestFit="1" customWidth="1"/>
    <col min="2307" max="2307" width="8.625" style="47" bestFit="1" customWidth="1"/>
    <col min="2308" max="2309" width="11" style="47"/>
    <col min="2310" max="2310" width="19" style="47" bestFit="1" customWidth="1"/>
    <col min="2311" max="2313" width="11" style="47"/>
    <col min="2314" max="2314" width="11.125" style="47" bestFit="1" customWidth="1"/>
    <col min="2315" max="2554" width="11" style="47"/>
    <col min="2555" max="2555" width="5.75" style="47" customWidth="1"/>
    <col min="2556" max="2556" width="2.625" style="47" customWidth="1"/>
    <col min="2557" max="2557" width="51.875" style="47" bestFit="1" customWidth="1"/>
    <col min="2558" max="2558" width="23.5" style="47" bestFit="1" customWidth="1"/>
    <col min="2559" max="2559" width="3.5" style="47" bestFit="1" customWidth="1"/>
    <col min="2560" max="2560" width="5.375" style="47" customWidth="1"/>
    <col min="2561" max="2561" width="8" style="47" bestFit="1" customWidth="1"/>
    <col min="2562" max="2562" width="11.375" style="47" bestFit="1" customWidth="1"/>
    <col min="2563" max="2563" width="8.625" style="47" bestFit="1" customWidth="1"/>
    <col min="2564" max="2565" width="11" style="47"/>
    <col min="2566" max="2566" width="19" style="47" bestFit="1" customWidth="1"/>
    <col min="2567" max="2569" width="11" style="47"/>
    <col min="2570" max="2570" width="11.125" style="47" bestFit="1" customWidth="1"/>
    <col min="2571" max="2810" width="11" style="47"/>
    <col min="2811" max="2811" width="5.75" style="47" customWidth="1"/>
    <col min="2812" max="2812" width="2.625" style="47" customWidth="1"/>
    <col min="2813" max="2813" width="51.875" style="47" bestFit="1" customWidth="1"/>
    <col min="2814" max="2814" width="23.5" style="47" bestFit="1" customWidth="1"/>
    <col min="2815" max="2815" width="3.5" style="47" bestFit="1" customWidth="1"/>
    <col min="2816" max="2816" width="5.375" style="47" customWidth="1"/>
    <col min="2817" max="2817" width="8" style="47" bestFit="1" customWidth="1"/>
    <col min="2818" max="2818" width="11.375" style="47" bestFit="1" customWidth="1"/>
    <col min="2819" max="2819" width="8.625" style="47" bestFit="1" customWidth="1"/>
    <col min="2820" max="2821" width="11" style="47"/>
    <col min="2822" max="2822" width="19" style="47" bestFit="1" customWidth="1"/>
    <col min="2823" max="2825" width="11" style="47"/>
    <col min="2826" max="2826" width="11.125" style="47" bestFit="1" customWidth="1"/>
    <col min="2827" max="3066" width="11" style="47"/>
    <col min="3067" max="3067" width="5.75" style="47" customWidth="1"/>
    <col min="3068" max="3068" width="2.625" style="47" customWidth="1"/>
    <col min="3069" max="3069" width="51.875" style="47" bestFit="1" customWidth="1"/>
    <col min="3070" max="3070" width="23.5" style="47" bestFit="1" customWidth="1"/>
    <col min="3071" max="3071" width="3.5" style="47" bestFit="1" customWidth="1"/>
    <col min="3072" max="3072" width="5.375" style="47" customWidth="1"/>
    <col min="3073" max="3073" width="8" style="47" bestFit="1" customWidth="1"/>
    <col min="3074" max="3074" width="11.375" style="47" bestFit="1" customWidth="1"/>
    <col min="3075" max="3075" width="8.625" style="47" bestFit="1" customWidth="1"/>
    <col min="3076" max="3077" width="11" style="47"/>
    <col min="3078" max="3078" width="19" style="47" bestFit="1" customWidth="1"/>
    <col min="3079" max="3081" width="11" style="47"/>
    <col min="3082" max="3082" width="11.125" style="47" bestFit="1" customWidth="1"/>
    <col min="3083" max="3322" width="11" style="47"/>
    <col min="3323" max="3323" width="5.75" style="47" customWidth="1"/>
    <col min="3324" max="3324" width="2.625" style="47" customWidth="1"/>
    <col min="3325" max="3325" width="51.875" style="47" bestFit="1" customWidth="1"/>
    <col min="3326" max="3326" width="23.5" style="47" bestFit="1" customWidth="1"/>
    <col min="3327" max="3327" width="3.5" style="47" bestFit="1" customWidth="1"/>
    <col min="3328" max="3328" width="5.375" style="47" customWidth="1"/>
    <col min="3329" max="3329" width="8" style="47" bestFit="1" customWidth="1"/>
    <col min="3330" max="3330" width="11.375" style="47" bestFit="1" customWidth="1"/>
    <col min="3331" max="3331" width="8.625" style="47" bestFit="1" customWidth="1"/>
    <col min="3332" max="3333" width="11" style="47"/>
    <col min="3334" max="3334" width="19" style="47" bestFit="1" customWidth="1"/>
    <col min="3335" max="3337" width="11" style="47"/>
    <col min="3338" max="3338" width="11.125" style="47" bestFit="1" customWidth="1"/>
    <col min="3339" max="3578" width="11" style="47"/>
    <col min="3579" max="3579" width="5.75" style="47" customWidth="1"/>
    <col min="3580" max="3580" width="2.625" style="47" customWidth="1"/>
    <col min="3581" max="3581" width="51.875" style="47" bestFit="1" customWidth="1"/>
    <col min="3582" max="3582" width="23.5" style="47" bestFit="1" customWidth="1"/>
    <col min="3583" max="3583" width="3.5" style="47" bestFit="1" customWidth="1"/>
    <col min="3584" max="3584" width="5.375" style="47" customWidth="1"/>
    <col min="3585" max="3585" width="8" style="47" bestFit="1" customWidth="1"/>
    <col min="3586" max="3586" width="11.375" style="47" bestFit="1" customWidth="1"/>
    <col min="3587" max="3587" width="8.625" style="47" bestFit="1" customWidth="1"/>
    <col min="3588" max="3589" width="11" style="47"/>
    <col min="3590" max="3590" width="19" style="47" bestFit="1" customWidth="1"/>
    <col min="3591" max="3593" width="11" style="47"/>
    <col min="3594" max="3594" width="11.125" style="47" bestFit="1" customWidth="1"/>
    <col min="3595" max="3834" width="11" style="47"/>
    <col min="3835" max="3835" width="5.75" style="47" customWidth="1"/>
    <col min="3836" max="3836" width="2.625" style="47" customWidth="1"/>
    <col min="3837" max="3837" width="51.875" style="47" bestFit="1" customWidth="1"/>
    <col min="3838" max="3838" width="23.5" style="47" bestFit="1" customWidth="1"/>
    <col min="3839" max="3839" width="3.5" style="47" bestFit="1" customWidth="1"/>
    <col min="3840" max="3840" width="5.375" style="47" customWidth="1"/>
    <col min="3841" max="3841" width="8" style="47" bestFit="1" customWidth="1"/>
    <col min="3842" max="3842" width="11.375" style="47" bestFit="1" customWidth="1"/>
    <col min="3843" max="3843" width="8.625" style="47" bestFit="1" customWidth="1"/>
    <col min="3844" max="3845" width="11" style="47"/>
    <col min="3846" max="3846" width="19" style="47" bestFit="1" customWidth="1"/>
    <col min="3847" max="3849" width="11" style="47"/>
    <col min="3850" max="3850" width="11.125" style="47" bestFit="1" customWidth="1"/>
    <col min="3851" max="4090" width="11" style="47"/>
    <col min="4091" max="4091" width="5.75" style="47" customWidth="1"/>
    <col min="4092" max="4092" width="2.625" style="47" customWidth="1"/>
    <col min="4093" max="4093" width="51.875" style="47" bestFit="1" customWidth="1"/>
    <col min="4094" max="4094" width="23.5" style="47" bestFit="1" customWidth="1"/>
    <col min="4095" max="4095" width="3.5" style="47" bestFit="1" customWidth="1"/>
    <col min="4096" max="4096" width="5.375" style="47" customWidth="1"/>
    <col min="4097" max="4097" width="8" style="47" bestFit="1" customWidth="1"/>
    <col min="4098" max="4098" width="11.375" style="47" bestFit="1" customWidth="1"/>
    <col min="4099" max="4099" width="8.625" style="47" bestFit="1" customWidth="1"/>
    <col min="4100" max="4101" width="11" style="47"/>
    <col min="4102" max="4102" width="19" style="47" bestFit="1" customWidth="1"/>
    <col min="4103" max="4105" width="11" style="47"/>
    <col min="4106" max="4106" width="11.125" style="47" bestFit="1" customWidth="1"/>
    <col min="4107" max="4346" width="11" style="47"/>
    <col min="4347" max="4347" width="5.75" style="47" customWidth="1"/>
    <col min="4348" max="4348" width="2.625" style="47" customWidth="1"/>
    <col min="4349" max="4349" width="51.875" style="47" bestFit="1" customWidth="1"/>
    <col min="4350" max="4350" width="23.5" style="47" bestFit="1" customWidth="1"/>
    <col min="4351" max="4351" width="3.5" style="47" bestFit="1" customWidth="1"/>
    <col min="4352" max="4352" width="5.375" style="47" customWidth="1"/>
    <col min="4353" max="4353" width="8" style="47" bestFit="1" customWidth="1"/>
    <col min="4354" max="4354" width="11.375" style="47" bestFit="1" customWidth="1"/>
    <col min="4355" max="4355" width="8.625" style="47" bestFit="1" customWidth="1"/>
    <col min="4356" max="4357" width="11" style="47"/>
    <col min="4358" max="4358" width="19" style="47" bestFit="1" customWidth="1"/>
    <col min="4359" max="4361" width="11" style="47"/>
    <col min="4362" max="4362" width="11.125" style="47" bestFit="1" customWidth="1"/>
    <col min="4363" max="4602" width="11" style="47"/>
    <col min="4603" max="4603" width="5.75" style="47" customWidth="1"/>
    <col min="4604" max="4604" width="2.625" style="47" customWidth="1"/>
    <col min="4605" max="4605" width="51.875" style="47" bestFit="1" customWidth="1"/>
    <col min="4606" max="4606" width="23.5" style="47" bestFit="1" customWidth="1"/>
    <col min="4607" max="4607" width="3.5" style="47" bestFit="1" customWidth="1"/>
    <col min="4608" max="4608" width="5.375" style="47" customWidth="1"/>
    <col min="4609" max="4609" width="8" style="47" bestFit="1" customWidth="1"/>
    <col min="4610" max="4610" width="11.375" style="47" bestFit="1" customWidth="1"/>
    <col min="4611" max="4611" width="8.625" style="47" bestFit="1" customWidth="1"/>
    <col min="4612" max="4613" width="11" style="47"/>
    <col min="4614" max="4614" width="19" style="47" bestFit="1" customWidth="1"/>
    <col min="4615" max="4617" width="11" style="47"/>
    <col min="4618" max="4618" width="11.125" style="47" bestFit="1" customWidth="1"/>
    <col min="4619" max="4858" width="11" style="47"/>
    <col min="4859" max="4859" width="5.75" style="47" customWidth="1"/>
    <col min="4860" max="4860" width="2.625" style="47" customWidth="1"/>
    <col min="4861" max="4861" width="51.875" style="47" bestFit="1" customWidth="1"/>
    <col min="4862" max="4862" width="23.5" style="47" bestFit="1" customWidth="1"/>
    <col min="4863" max="4863" width="3.5" style="47" bestFit="1" customWidth="1"/>
    <col min="4864" max="4864" width="5.375" style="47" customWidth="1"/>
    <col min="4865" max="4865" width="8" style="47" bestFit="1" customWidth="1"/>
    <col min="4866" max="4866" width="11.375" style="47" bestFit="1" customWidth="1"/>
    <col min="4867" max="4867" width="8.625" style="47" bestFit="1" customWidth="1"/>
    <col min="4868" max="4869" width="11" style="47"/>
    <col min="4870" max="4870" width="19" style="47" bestFit="1" customWidth="1"/>
    <col min="4871" max="4873" width="11" style="47"/>
    <col min="4874" max="4874" width="11.125" style="47" bestFit="1" customWidth="1"/>
    <col min="4875" max="5114" width="11" style="47"/>
    <col min="5115" max="5115" width="5.75" style="47" customWidth="1"/>
    <col min="5116" max="5116" width="2.625" style="47" customWidth="1"/>
    <col min="5117" max="5117" width="51.875" style="47" bestFit="1" customWidth="1"/>
    <col min="5118" max="5118" width="23.5" style="47" bestFit="1" customWidth="1"/>
    <col min="5119" max="5119" width="3.5" style="47" bestFit="1" customWidth="1"/>
    <col min="5120" max="5120" width="5.375" style="47" customWidth="1"/>
    <col min="5121" max="5121" width="8" style="47" bestFit="1" customWidth="1"/>
    <col min="5122" max="5122" width="11.375" style="47" bestFit="1" customWidth="1"/>
    <col min="5123" max="5123" width="8.625" style="47" bestFit="1" customWidth="1"/>
    <col min="5124" max="5125" width="11" style="47"/>
    <col min="5126" max="5126" width="19" style="47" bestFit="1" customWidth="1"/>
    <col min="5127" max="5129" width="11" style="47"/>
    <col min="5130" max="5130" width="11.125" style="47" bestFit="1" customWidth="1"/>
    <col min="5131" max="5370" width="11" style="47"/>
    <col min="5371" max="5371" width="5.75" style="47" customWidth="1"/>
    <col min="5372" max="5372" width="2.625" style="47" customWidth="1"/>
    <col min="5373" max="5373" width="51.875" style="47" bestFit="1" customWidth="1"/>
    <col min="5374" max="5374" width="23.5" style="47" bestFit="1" customWidth="1"/>
    <col min="5375" max="5375" width="3.5" style="47" bestFit="1" customWidth="1"/>
    <col min="5376" max="5376" width="5.375" style="47" customWidth="1"/>
    <col min="5377" max="5377" width="8" style="47" bestFit="1" customWidth="1"/>
    <col min="5378" max="5378" width="11.375" style="47" bestFit="1" customWidth="1"/>
    <col min="5379" max="5379" width="8.625" style="47" bestFit="1" customWidth="1"/>
    <col min="5380" max="5381" width="11" style="47"/>
    <col min="5382" max="5382" width="19" style="47" bestFit="1" customWidth="1"/>
    <col min="5383" max="5385" width="11" style="47"/>
    <col min="5386" max="5386" width="11.125" style="47" bestFit="1" customWidth="1"/>
    <col min="5387" max="5626" width="11" style="47"/>
    <col min="5627" max="5627" width="5.75" style="47" customWidth="1"/>
    <col min="5628" max="5628" width="2.625" style="47" customWidth="1"/>
    <col min="5629" max="5629" width="51.875" style="47" bestFit="1" customWidth="1"/>
    <col min="5630" max="5630" width="23.5" style="47" bestFit="1" customWidth="1"/>
    <col min="5631" max="5631" width="3.5" style="47" bestFit="1" customWidth="1"/>
    <col min="5632" max="5632" width="5.375" style="47" customWidth="1"/>
    <col min="5633" max="5633" width="8" style="47" bestFit="1" customWidth="1"/>
    <col min="5634" max="5634" width="11.375" style="47" bestFit="1" customWidth="1"/>
    <col min="5635" max="5635" width="8.625" style="47" bestFit="1" customWidth="1"/>
    <col min="5636" max="5637" width="11" style="47"/>
    <col min="5638" max="5638" width="19" style="47" bestFit="1" customWidth="1"/>
    <col min="5639" max="5641" width="11" style="47"/>
    <col min="5642" max="5642" width="11.125" style="47" bestFit="1" customWidth="1"/>
    <col min="5643" max="5882" width="11" style="47"/>
    <col min="5883" max="5883" width="5.75" style="47" customWidth="1"/>
    <col min="5884" max="5884" width="2.625" style="47" customWidth="1"/>
    <col min="5885" max="5885" width="51.875" style="47" bestFit="1" customWidth="1"/>
    <col min="5886" max="5886" width="23.5" style="47" bestFit="1" customWidth="1"/>
    <col min="5887" max="5887" width="3.5" style="47" bestFit="1" customWidth="1"/>
    <col min="5888" max="5888" width="5.375" style="47" customWidth="1"/>
    <col min="5889" max="5889" width="8" style="47" bestFit="1" customWidth="1"/>
    <col min="5890" max="5890" width="11.375" style="47" bestFit="1" customWidth="1"/>
    <col min="5891" max="5891" width="8.625" style="47" bestFit="1" customWidth="1"/>
    <col min="5892" max="5893" width="11" style="47"/>
    <col min="5894" max="5894" width="19" style="47" bestFit="1" customWidth="1"/>
    <col min="5895" max="5897" width="11" style="47"/>
    <col min="5898" max="5898" width="11.125" style="47" bestFit="1" customWidth="1"/>
    <col min="5899" max="6138" width="11" style="47"/>
    <col min="6139" max="6139" width="5.75" style="47" customWidth="1"/>
    <col min="6140" max="6140" width="2.625" style="47" customWidth="1"/>
    <col min="6141" max="6141" width="51.875" style="47" bestFit="1" customWidth="1"/>
    <col min="6142" max="6142" width="23.5" style="47" bestFit="1" customWidth="1"/>
    <col min="6143" max="6143" width="3.5" style="47" bestFit="1" customWidth="1"/>
    <col min="6144" max="6144" width="5.375" style="47" customWidth="1"/>
    <col min="6145" max="6145" width="8" style="47" bestFit="1" customWidth="1"/>
    <col min="6146" max="6146" width="11.375" style="47" bestFit="1" customWidth="1"/>
    <col min="6147" max="6147" width="8.625" style="47" bestFit="1" customWidth="1"/>
    <col min="6148" max="6149" width="11" style="47"/>
    <col min="6150" max="6150" width="19" style="47" bestFit="1" customWidth="1"/>
    <col min="6151" max="6153" width="11" style="47"/>
    <col min="6154" max="6154" width="11.125" style="47" bestFit="1" customWidth="1"/>
    <col min="6155" max="6394" width="11" style="47"/>
    <col min="6395" max="6395" width="5.75" style="47" customWidth="1"/>
    <col min="6396" max="6396" width="2.625" style="47" customWidth="1"/>
    <col min="6397" max="6397" width="51.875" style="47" bestFit="1" customWidth="1"/>
    <col min="6398" max="6398" width="23.5" style="47" bestFit="1" customWidth="1"/>
    <col min="6399" max="6399" width="3.5" style="47" bestFit="1" customWidth="1"/>
    <col min="6400" max="6400" width="5.375" style="47" customWidth="1"/>
    <col min="6401" max="6401" width="8" style="47" bestFit="1" customWidth="1"/>
    <col min="6402" max="6402" width="11.375" style="47" bestFit="1" customWidth="1"/>
    <col min="6403" max="6403" width="8.625" style="47" bestFit="1" customWidth="1"/>
    <col min="6404" max="6405" width="11" style="47"/>
    <col min="6406" max="6406" width="19" style="47" bestFit="1" customWidth="1"/>
    <col min="6407" max="6409" width="11" style="47"/>
    <col min="6410" max="6410" width="11.125" style="47" bestFit="1" customWidth="1"/>
    <col min="6411" max="6650" width="11" style="47"/>
    <col min="6651" max="6651" width="5.75" style="47" customWidth="1"/>
    <col min="6652" max="6652" width="2.625" style="47" customWidth="1"/>
    <col min="6653" max="6653" width="51.875" style="47" bestFit="1" customWidth="1"/>
    <col min="6654" max="6654" width="23.5" style="47" bestFit="1" customWidth="1"/>
    <col min="6655" max="6655" width="3.5" style="47" bestFit="1" customWidth="1"/>
    <col min="6656" max="6656" width="5.375" style="47" customWidth="1"/>
    <col min="6657" max="6657" width="8" style="47" bestFit="1" customWidth="1"/>
    <col min="6658" max="6658" width="11.375" style="47" bestFit="1" customWidth="1"/>
    <col min="6659" max="6659" width="8.625" style="47" bestFit="1" customWidth="1"/>
    <col min="6660" max="6661" width="11" style="47"/>
    <col min="6662" max="6662" width="19" style="47" bestFit="1" customWidth="1"/>
    <col min="6663" max="6665" width="11" style="47"/>
    <col min="6666" max="6666" width="11.125" style="47" bestFit="1" customWidth="1"/>
    <col min="6667" max="6906" width="11" style="47"/>
    <col min="6907" max="6907" width="5.75" style="47" customWidth="1"/>
    <col min="6908" max="6908" width="2.625" style="47" customWidth="1"/>
    <col min="6909" max="6909" width="51.875" style="47" bestFit="1" customWidth="1"/>
    <col min="6910" max="6910" width="23.5" style="47" bestFit="1" customWidth="1"/>
    <col min="6911" max="6911" width="3.5" style="47" bestFit="1" customWidth="1"/>
    <col min="6912" max="6912" width="5.375" style="47" customWidth="1"/>
    <col min="6913" max="6913" width="8" style="47" bestFit="1" customWidth="1"/>
    <col min="6914" max="6914" width="11.375" style="47" bestFit="1" customWidth="1"/>
    <col min="6915" max="6915" width="8.625" style="47" bestFit="1" customWidth="1"/>
    <col min="6916" max="6917" width="11" style="47"/>
    <col min="6918" max="6918" width="19" style="47" bestFit="1" customWidth="1"/>
    <col min="6919" max="6921" width="11" style="47"/>
    <col min="6922" max="6922" width="11.125" style="47" bestFit="1" customWidth="1"/>
    <col min="6923" max="7162" width="11" style="47"/>
    <col min="7163" max="7163" width="5.75" style="47" customWidth="1"/>
    <col min="7164" max="7164" width="2.625" style="47" customWidth="1"/>
    <col min="7165" max="7165" width="51.875" style="47" bestFit="1" customWidth="1"/>
    <col min="7166" max="7166" width="23.5" style="47" bestFit="1" customWidth="1"/>
    <col min="7167" max="7167" width="3.5" style="47" bestFit="1" customWidth="1"/>
    <col min="7168" max="7168" width="5.375" style="47" customWidth="1"/>
    <col min="7169" max="7169" width="8" style="47" bestFit="1" customWidth="1"/>
    <col min="7170" max="7170" width="11.375" style="47" bestFit="1" customWidth="1"/>
    <col min="7171" max="7171" width="8.625" style="47" bestFit="1" customWidth="1"/>
    <col min="7172" max="7173" width="11" style="47"/>
    <col min="7174" max="7174" width="19" style="47" bestFit="1" customWidth="1"/>
    <col min="7175" max="7177" width="11" style="47"/>
    <col min="7178" max="7178" width="11.125" style="47" bestFit="1" customWidth="1"/>
    <col min="7179" max="7418" width="11" style="47"/>
    <col min="7419" max="7419" width="5.75" style="47" customWidth="1"/>
    <col min="7420" max="7420" width="2.625" style="47" customWidth="1"/>
    <col min="7421" max="7421" width="51.875" style="47" bestFit="1" customWidth="1"/>
    <col min="7422" max="7422" width="23.5" style="47" bestFit="1" customWidth="1"/>
    <col min="7423" max="7423" width="3.5" style="47" bestFit="1" customWidth="1"/>
    <col min="7424" max="7424" width="5.375" style="47" customWidth="1"/>
    <col min="7425" max="7425" width="8" style="47" bestFit="1" customWidth="1"/>
    <col min="7426" max="7426" width="11.375" style="47" bestFit="1" customWidth="1"/>
    <col min="7427" max="7427" width="8.625" style="47" bestFit="1" customWidth="1"/>
    <col min="7428" max="7429" width="11" style="47"/>
    <col min="7430" max="7430" width="19" style="47" bestFit="1" customWidth="1"/>
    <col min="7431" max="7433" width="11" style="47"/>
    <col min="7434" max="7434" width="11.125" style="47" bestFit="1" customWidth="1"/>
    <col min="7435" max="7674" width="11" style="47"/>
    <col min="7675" max="7675" width="5.75" style="47" customWidth="1"/>
    <col min="7676" max="7676" width="2.625" style="47" customWidth="1"/>
    <col min="7677" max="7677" width="51.875" style="47" bestFit="1" customWidth="1"/>
    <col min="7678" max="7678" width="23.5" style="47" bestFit="1" customWidth="1"/>
    <col min="7679" max="7679" width="3.5" style="47" bestFit="1" customWidth="1"/>
    <col min="7680" max="7680" width="5.375" style="47" customWidth="1"/>
    <col min="7681" max="7681" width="8" style="47" bestFit="1" customWidth="1"/>
    <col min="7682" max="7682" width="11.375" style="47" bestFit="1" customWidth="1"/>
    <col min="7683" max="7683" width="8.625" style="47" bestFit="1" customWidth="1"/>
    <col min="7684" max="7685" width="11" style="47"/>
    <col min="7686" max="7686" width="19" style="47" bestFit="1" customWidth="1"/>
    <col min="7687" max="7689" width="11" style="47"/>
    <col min="7690" max="7690" width="11.125" style="47" bestFit="1" customWidth="1"/>
    <col min="7691" max="7930" width="11" style="47"/>
    <col min="7931" max="7931" width="5.75" style="47" customWidth="1"/>
    <col min="7932" max="7932" width="2.625" style="47" customWidth="1"/>
    <col min="7933" max="7933" width="51.875" style="47" bestFit="1" customWidth="1"/>
    <col min="7934" max="7934" width="23.5" style="47" bestFit="1" customWidth="1"/>
    <col min="7935" max="7935" width="3.5" style="47" bestFit="1" customWidth="1"/>
    <col min="7936" max="7936" width="5.375" style="47" customWidth="1"/>
    <col min="7937" max="7937" width="8" style="47" bestFit="1" customWidth="1"/>
    <col min="7938" max="7938" width="11.375" style="47" bestFit="1" customWidth="1"/>
    <col min="7939" max="7939" width="8.625" style="47" bestFit="1" customWidth="1"/>
    <col min="7940" max="7941" width="11" style="47"/>
    <col min="7942" max="7942" width="19" style="47" bestFit="1" customWidth="1"/>
    <col min="7943" max="7945" width="11" style="47"/>
    <col min="7946" max="7946" width="11.125" style="47" bestFit="1" customWidth="1"/>
    <col min="7947" max="8186" width="11" style="47"/>
    <col min="8187" max="8187" width="5.75" style="47" customWidth="1"/>
    <col min="8188" max="8188" width="2.625" style="47" customWidth="1"/>
    <col min="8189" max="8189" width="51.875" style="47" bestFit="1" customWidth="1"/>
    <col min="8190" max="8190" width="23.5" style="47" bestFit="1" customWidth="1"/>
    <col min="8191" max="8191" width="3.5" style="47" bestFit="1" customWidth="1"/>
    <col min="8192" max="8192" width="5.375" style="47" customWidth="1"/>
    <col min="8193" max="8193" width="8" style="47" bestFit="1" customWidth="1"/>
    <col min="8194" max="8194" width="11.375" style="47" bestFit="1" customWidth="1"/>
    <col min="8195" max="8195" width="8.625" style="47" bestFit="1" customWidth="1"/>
    <col min="8196" max="8197" width="11" style="47"/>
    <col min="8198" max="8198" width="19" style="47" bestFit="1" customWidth="1"/>
    <col min="8199" max="8201" width="11" style="47"/>
    <col min="8202" max="8202" width="11.125" style="47" bestFit="1" customWidth="1"/>
    <col min="8203" max="8442" width="11" style="47"/>
    <col min="8443" max="8443" width="5.75" style="47" customWidth="1"/>
    <col min="8444" max="8444" width="2.625" style="47" customWidth="1"/>
    <col min="8445" max="8445" width="51.875" style="47" bestFit="1" customWidth="1"/>
    <col min="8446" max="8446" width="23.5" style="47" bestFit="1" customWidth="1"/>
    <col min="8447" max="8447" width="3.5" style="47" bestFit="1" customWidth="1"/>
    <col min="8448" max="8448" width="5.375" style="47" customWidth="1"/>
    <col min="8449" max="8449" width="8" style="47" bestFit="1" customWidth="1"/>
    <col min="8450" max="8450" width="11.375" style="47" bestFit="1" customWidth="1"/>
    <col min="8451" max="8451" width="8.625" style="47" bestFit="1" customWidth="1"/>
    <col min="8452" max="8453" width="11" style="47"/>
    <col min="8454" max="8454" width="19" style="47" bestFit="1" customWidth="1"/>
    <col min="8455" max="8457" width="11" style="47"/>
    <col min="8458" max="8458" width="11.125" style="47" bestFit="1" customWidth="1"/>
    <col min="8459" max="8698" width="11" style="47"/>
    <col min="8699" max="8699" width="5.75" style="47" customWidth="1"/>
    <col min="8700" max="8700" width="2.625" style="47" customWidth="1"/>
    <col min="8701" max="8701" width="51.875" style="47" bestFit="1" customWidth="1"/>
    <col min="8702" max="8702" width="23.5" style="47" bestFit="1" customWidth="1"/>
    <col min="8703" max="8703" width="3.5" style="47" bestFit="1" customWidth="1"/>
    <col min="8704" max="8704" width="5.375" style="47" customWidth="1"/>
    <col min="8705" max="8705" width="8" style="47" bestFit="1" customWidth="1"/>
    <col min="8706" max="8706" width="11.375" style="47" bestFit="1" customWidth="1"/>
    <col min="8707" max="8707" width="8.625" style="47" bestFit="1" customWidth="1"/>
    <col min="8708" max="8709" width="11" style="47"/>
    <col min="8710" max="8710" width="19" style="47" bestFit="1" customWidth="1"/>
    <col min="8711" max="8713" width="11" style="47"/>
    <col min="8714" max="8714" width="11.125" style="47" bestFit="1" customWidth="1"/>
    <col min="8715" max="8954" width="11" style="47"/>
    <col min="8955" max="8955" width="5.75" style="47" customWidth="1"/>
    <col min="8956" max="8956" width="2.625" style="47" customWidth="1"/>
    <col min="8957" max="8957" width="51.875" style="47" bestFit="1" customWidth="1"/>
    <col min="8958" max="8958" width="23.5" style="47" bestFit="1" customWidth="1"/>
    <col min="8959" max="8959" width="3.5" style="47" bestFit="1" customWidth="1"/>
    <col min="8960" max="8960" width="5.375" style="47" customWidth="1"/>
    <col min="8961" max="8961" width="8" style="47" bestFit="1" customWidth="1"/>
    <col min="8962" max="8962" width="11.375" style="47" bestFit="1" customWidth="1"/>
    <col min="8963" max="8963" width="8.625" style="47" bestFit="1" customWidth="1"/>
    <col min="8964" max="8965" width="11" style="47"/>
    <col min="8966" max="8966" width="19" style="47" bestFit="1" customWidth="1"/>
    <col min="8967" max="8969" width="11" style="47"/>
    <col min="8970" max="8970" width="11.125" style="47" bestFit="1" customWidth="1"/>
    <col min="8971" max="9210" width="11" style="47"/>
    <col min="9211" max="9211" width="5.75" style="47" customWidth="1"/>
    <col min="9212" max="9212" width="2.625" style="47" customWidth="1"/>
    <col min="9213" max="9213" width="51.875" style="47" bestFit="1" customWidth="1"/>
    <col min="9214" max="9214" width="23.5" style="47" bestFit="1" customWidth="1"/>
    <col min="9215" max="9215" width="3.5" style="47" bestFit="1" customWidth="1"/>
    <col min="9216" max="9216" width="5.375" style="47" customWidth="1"/>
    <col min="9217" max="9217" width="8" style="47" bestFit="1" customWidth="1"/>
    <col min="9218" max="9218" width="11.375" style="47" bestFit="1" customWidth="1"/>
    <col min="9219" max="9219" width="8.625" style="47" bestFit="1" customWidth="1"/>
    <col min="9220" max="9221" width="11" style="47"/>
    <col min="9222" max="9222" width="19" style="47" bestFit="1" customWidth="1"/>
    <col min="9223" max="9225" width="11" style="47"/>
    <col min="9226" max="9226" width="11.125" style="47" bestFit="1" customWidth="1"/>
    <col min="9227" max="9466" width="11" style="47"/>
    <col min="9467" max="9467" width="5.75" style="47" customWidth="1"/>
    <col min="9468" max="9468" width="2.625" style="47" customWidth="1"/>
    <col min="9469" max="9469" width="51.875" style="47" bestFit="1" customWidth="1"/>
    <col min="9470" max="9470" width="23.5" style="47" bestFit="1" customWidth="1"/>
    <col min="9471" max="9471" width="3.5" style="47" bestFit="1" customWidth="1"/>
    <col min="9472" max="9472" width="5.375" style="47" customWidth="1"/>
    <col min="9473" max="9473" width="8" style="47" bestFit="1" customWidth="1"/>
    <col min="9474" max="9474" width="11.375" style="47" bestFit="1" customWidth="1"/>
    <col min="9475" max="9475" width="8.625" style="47" bestFit="1" customWidth="1"/>
    <col min="9476" max="9477" width="11" style="47"/>
    <col min="9478" max="9478" width="19" style="47" bestFit="1" customWidth="1"/>
    <col min="9479" max="9481" width="11" style="47"/>
    <col min="9482" max="9482" width="11.125" style="47" bestFit="1" customWidth="1"/>
    <col min="9483" max="9722" width="11" style="47"/>
    <col min="9723" max="9723" width="5.75" style="47" customWidth="1"/>
    <col min="9724" max="9724" width="2.625" style="47" customWidth="1"/>
    <col min="9725" max="9725" width="51.875" style="47" bestFit="1" customWidth="1"/>
    <col min="9726" max="9726" width="23.5" style="47" bestFit="1" customWidth="1"/>
    <col min="9727" max="9727" width="3.5" style="47" bestFit="1" customWidth="1"/>
    <col min="9728" max="9728" width="5.375" style="47" customWidth="1"/>
    <col min="9729" max="9729" width="8" style="47" bestFit="1" customWidth="1"/>
    <col min="9730" max="9730" width="11.375" style="47" bestFit="1" customWidth="1"/>
    <col min="9731" max="9731" width="8.625" style="47" bestFit="1" customWidth="1"/>
    <col min="9732" max="9733" width="11" style="47"/>
    <col min="9734" max="9734" width="19" style="47" bestFit="1" customWidth="1"/>
    <col min="9735" max="9737" width="11" style="47"/>
    <col min="9738" max="9738" width="11.125" style="47" bestFit="1" customWidth="1"/>
    <col min="9739" max="9978" width="11" style="47"/>
    <col min="9979" max="9979" width="5.75" style="47" customWidth="1"/>
    <col min="9980" max="9980" width="2.625" style="47" customWidth="1"/>
    <col min="9981" max="9981" width="51.875" style="47" bestFit="1" customWidth="1"/>
    <col min="9982" max="9982" width="23.5" style="47" bestFit="1" customWidth="1"/>
    <col min="9983" max="9983" width="3.5" style="47" bestFit="1" customWidth="1"/>
    <col min="9984" max="9984" width="5.375" style="47" customWidth="1"/>
    <col min="9985" max="9985" width="8" style="47" bestFit="1" customWidth="1"/>
    <col min="9986" max="9986" width="11.375" style="47" bestFit="1" customWidth="1"/>
    <col min="9987" max="9987" width="8.625" style="47" bestFit="1" customWidth="1"/>
    <col min="9988" max="9989" width="11" style="47"/>
    <col min="9990" max="9990" width="19" style="47" bestFit="1" customWidth="1"/>
    <col min="9991" max="9993" width="11" style="47"/>
    <col min="9994" max="9994" width="11.125" style="47" bestFit="1" customWidth="1"/>
    <col min="9995" max="10234" width="11" style="47"/>
    <col min="10235" max="10235" width="5.75" style="47" customWidth="1"/>
    <col min="10236" max="10236" width="2.625" style="47" customWidth="1"/>
    <col min="10237" max="10237" width="51.875" style="47" bestFit="1" customWidth="1"/>
    <col min="10238" max="10238" width="23.5" style="47" bestFit="1" customWidth="1"/>
    <col min="10239" max="10239" width="3.5" style="47" bestFit="1" customWidth="1"/>
    <col min="10240" max="10240" width="5.375" style="47" customWidth="1"/>
    <col min="10241" max="10241" width="8" style="47" bestFit="1" customWidth="1"/>
    <col min="10242" max="10242" width="11.375" style="47" bestFit="1" customWidth="1"/>
    <col min="10243" max="10243" width="8.625" style="47" bestFit="1" customWidth="1"/>
    <col min="10244" max="10245" width="11" style="47"/>
    <col min="10246" max="10246" width="19" style="47" bestFit="1" customWidth="1"/>
    <col min="10247" max="10249" width="11" style="47"/>
    <col min="10250" max="10250" width="11.125" style="47" bestFit="1" customWidth="1"/>
    <col min="10251" max="10490" width="11" style="47"/>
    <col min="10491" max="10491" width="5.75" style="47" customWidth="1"/>
    <col min="10492" max="10492" width="2.625" style="47" customWidth="1"/>
    <col min="10493" max="10493" width="51.875" style="47" bestFit="1" customWidth="1"/>
    <col min="10494" max="10494" width="23.5" style="47" bestFit="1" customWidth="1"/>
    <col min="10495" max="10495" width="3.5" style="47" bestFit="1" customWidth="1"/>
    <col min="10496" max="10496" width="5.375" style="47" customWidth="1"/>
    <col min="10497" max="10497" width="8" style="47" bestFit="1" customWidth="1"/>
    <col min="10498" max="10498" width="11.375" style="47" bestFit="1" customWidth="1"/>
    <col min="10499" max="10499" width="8.625" style="47" bestFit="1" customWidth="1"/>
    <col min="10500" max="10501" width="11" style="47"/>
    <col min="10502" max="10502" width="19" style="47" bestFit="1" customWidth="1"/>
    <col min="10503" max="10505" width="11" style="47"/>
    <col min="10506" max="10506" width="11.125" style="47" bestFit="1" customWidth="1"/>
    <col min="10507" max="10746" width="11" style="47"/>
    <col min="10747" max="10747" width="5.75" style="47" customWidth="1"/>
    <col min="10748" max="10748" width="2.625" style="47" customWidth="1"/>
    <col min="10749" max="10749" width="51.875" style="47" bestFit="1" customWidth="1"/>
    <col min="10750" max="10750" width="23.5" style="47" bestFit="1" customWidth="1"/>
    <col min="10751" max="10751" width="3.5" style="47" bestFit="1" customWidth="1"/>
    <col min="10752" max="10752" width="5.375" style="47" customWidth="1"/>
    <col min="10753" max="10753" width="8" style="47" bestFit="1" customWidth="1"/>
    <col min="10754" max="10754" width="11.375" style="47" bestFit="1" customWidth="1"/>
    <col min="10755" max="10755" width="8.625" style="47" bestFit="1" customWidth="1"/>
    <col min="10756" max="10757" width="11" style="47"/>
    <col min="10758" max="10758" width="19" style="47" bestFit="1" customWidth="1"/>
    <col min="10759" max="10761" width="11" style="47"/>
    <col min="10762" max="10762" width="11.125" style="47" bestFit="1" customWidth="1"/>
    <col min="10763" max="11002" width="11" style="47"/>
    <col min="11003" max="11003" width="5.75" style="47" customWidth="1"/>
    <col min="11004" max="11004" width="2.625" style="47" customWidth="1"/>
    <col min="11005" max="11005" width="51.875" style="47" bestFit="1" customWidth="1"/>
    <col min="11006" max="11006" width="23.5" style="47" bestFit="1" customWidth="1"/>
    <col min="11007" max="11007" width="3.5" style="47" bestFit="1" customWidth="1"/>
    <col min="11008" max="11008" width="5.375" style="47" customWidth="1"/>
    <col min="11009" max="11009" width="8" style="47" bestFit="1" customWidth="1"/>
    <col min="11010" max="11010" width="11.375" style="47" bestFit="1" customWidth="1"/>
    <col min="11011" max="11011" width="8.625" style="47" bestFit="1" customWidth="1"/>
    <col min="11012" max="11013" width="11" style="47"/>
    <col min="11014" max="11014" width="19" style="47" bestFit="1" customWidth="1"/>
    <col min="11015" max="11017" width="11" style="47"/>
    <col min="11018" max="11018" width="11.125" style="47" bestFit="1" customWidth="1"/>
    <col min="11019" max="11258" width="11" style="47"/>
    <col min="11259" max="11259" width="5.75" style="47" customWidth="1"/>
    <col min="11260" max="11260" width="2.625" style="47" customWidth="1"/>
    <col min="11261" max="11261" width="51.875" style="47" bestFit="1" customWidth="1"/>
    <col min="11262" max="11262" width="23.5" style="47" bestFit="1" customWidth="1"/>
    <col min="11263" max="11263" width="3.5" style="47" bestFit="1" customWidth="1"/>
    <col min="11264" max="11264" width="5.375" style="47" customWidth="1"/>
    <col min="11265" max="11265" width="8" style="47" bestFit="1" customWidth="1"/>
    <col min="11266" max="11266" width="11.375" style="47" bestFit="1" customWidth="1"/>
    <col min="11267" max="11267" width="8.625" style="47" bestFit="1" customWidth="1"/>
    <col min="11268" max="11269" width="11" style="47"/>
    <col min="11270" max="11270" width="19" style="47" bestFit="1" customWidth="1"/>
    <col min="11271" max="11273" width="11" style="47"/>
    <col min="11274" max="11274" width="11.125" style="47" bestFit="1" customWidth="1"/>
    <col min="11275" max="11514" width="11" style="47"/>
    <col min="11515" max="11515" width="5.75" style="47" customWidth="1"/>
    <col min="11516" max="11516" width="2.625" style="47" customWidth="1"/>
    <col min="11517" max="11517" width="51.875" style="47" bestFit="1" customWidth="1"/>
    <col min="11518" max="11518" width="23.5" style="47" bestFit="1" customWidth="1"/>
    <col min="11519" max="11519" width="3.5" style="47" bestFit="1" customWidth="1"/>
    <col min="11520" max="11520" width="5.375" style="47" customWidth="1"/>
    <col min="11521" max="11521" width="8" style="47" bestFit="1" customWidth="1"/>
    <col min="11522" max="11522" width="11.375" style="47" bestFit="1" customWidth="1"/>
    <col min="11523" max="11523" width="8.625" style="47" bestFit="1" customWidth="1"/>
    <col min="11524" max="11525" width="11" style="47"/>
    <col min="11526" max="11526" width="19" style="47" bestFit="1" customWidth="1"/>
    <col min="11527" max="11529" width="11" style="47"/>
    <col min="11530" max="11530" width="11.125" style="47" bestFit="1" customWidth="1"/>
    <col min="11531" max="11770" width="11" style="47"/>
    <col min="11771" max="11771" width="5.75" style="47" customWidth="1"/>
    <col min="11772" max="11772" width="2.625" style="47" customWidth="1"/>
    <col min="11773" max="11773" width="51.875" style="47" bestFit="1" customWidth="1"/>
    <col min="11774" max="11774" width="23.5" style="47" bestFit="1" customWidth="1"/>
    <col min="11775" max="11775" width="3.5" style="47" bestFit="1" customWidth="1"/>
    <col min="11776" max="11776" width="5.375" style="47" customWidth="1"/>
    <col min="11777" max="11777" width="8" style="47" bestFit="1" customWidth="1"/>
    <col min="11778" max="11778" width="11.375" style="47" bestFit="1" customWidth="1"/>
    <col min="11779" max="11779" width="8.625" style="47" bestFit="1" customWidth="1"/>
    <col min="11780" max="11781" width="11" style="47"/>
    <col min="11782" max="11782" width="19" style="47" bestFit="1" customWidth="1"/>
    <col min="11783" max="11785" width="11" style="47"/>
    <col min="11786" max="11786" width="11.125" style="47" bestFit="1" customWidth="1"/>
    <col min="11787" max="12026" width="11" style="47"/>
    <col min="12027" max="12027" width="5.75" style="47" customWidth="1"/>
    <col min="12028" max="12028" width="2.625" style="47" customWidth="1"/>
    <col min="12029" max="12029" width="51.875" style="47" bestFit="1" customWidth="1"/>
    <col min="12030" max="12030" width="23.5" style="47" bestFit="1" customWidth="1"/>
    <col min="12031" max="12031" width="3.5" style="47" bestFit="1" customWidth="1"/>
    <col min="12032" max="12032" width="5.375" style="47" customWidth="1"/>
    <col min="12033" max="12033" width="8" style="47" bestFit="1" customWidth="1"/>
    <col min="12034" max="12034" width="11.375" style="47" bestFit="1" customWidth="1"/>
    <col min="12035" max="12035" width="8.625" style="47" bestFit="1" customWidth="1"/>
    <col min="12036" max="12037" width="11" style="47"/>
    <col min="12038" max="12038" width="19" style="47" bestFit="1" customWidth="1"/>
    <col min="12039" max="12041" width="11" style="47"/>
    <col min="12042" max="12042" width="11.125" style="47" bestFit="1" customWidth="1"/>
    <col min="12043" max="12282" width="11" style="47"/>
    <col min="12283" max="12283" width="5.75" style="47" customWidth="1"/>
    <col min="12284" max="12284" width="2.625" style="47" customWidth="1"/>
    <col min="12285" max="12285" width="51.875" style="47" bestFit="1" customWidth="1"/>
    <col min="12286" max="12286" width="23.5" style="47" bestFit="1" customWidth="1"/>
    <col min="12287" max="12287" width="3.5" style="47" bestFit="1" customWidth="1"/>
    <col min="12288" max="12288" width="5.375" style="47" customWidth="1"/>
    <col min="12289" max="12289" width="8" style="47" bestFit="1" customWidth="1"/>
    <col min="12290" max="12290" width="11.375" style="47" bestFit="1" customWidth="1"/>
    <col min="12291" max="12291" width="8.625" style="47" bestFit="1" customWidth="1"/>
    <col min="12292" max="12293" width="11" style="47"/>
    <col min="12294" max="12294" width="19" style="47" bestFit="1" customWidth="1"/>
    <col min="12295" max="12297" width="11" style="47"/>
    <col min="12298" max="12298" width="11.125" style="47" bestFit="1" customWidth="1"/>
    <col min="12299" max="12538" width="11" style="47"/>
    <col min="12539" max="12539" width="5.75" style="47" customWidth="1"/>
    <col min="12540" max="12540" width="2.625" style="47" customWidth="1"/>
    <col min="12541" max="12541" width="51.875" style="47" bestFit="1" customWidth="1"/>
    <col min="12542" max="12542" width="23.5" style="47" bestFit="1" customWidth="1"/>
    <col min="12543" max="12543" width="3.5" style="47" bestFit="1" customWidth="1"/>
    <col min="12544" max="12544" width="5.375" style="47" customWidth="1"/>
    <col min="12545" max="12545" width="8" style="47" bestFit="1" customWidth="1"/>
    <col min="12546" max="12546" width="11.375" style="47" bestFit="1" customWidth="1"/>
    <col min="12547" max="12547" width="8.625" style="47" bestFit="1" customWidth="1"/>
    <col min="12548" max="12549" width="11" style="47"/>
    <col min="12550" max="12550" width="19" style="47" bestFit="1" customWidth="1"/>
    <col min="12551" max="12553" width="11" style="47"/>
    <col min="12554" max="12554" width="11.125" style="47" bestFit="1" customWidth="1"/>
    <col min="12555" max="12794" width="11" style="47"/>
    <col min="12795" max="12795" width="5.75" style="47" customWidth="1"/>
    <col min="12796" max="12796" width="2.625" style="47" customWidth="1"/>
    <col min="12797" max="12797" width="51.875" style="47" bestFit="1" customWidth="1"/>
    <col min="12798" max="12798" width="23.5" style="47" bestFit="1" customWidth="1"/>
    <col min="12799" max="12799" width="3.5" style="47" bestFit="1" customWidth="1"/>
    <col min="12800" max="12800" width="5.375" style="47" customWidth="1"/>
    <col min="12801" max="12801" width="8" style="47" bestFit="1" customWidth="1"/>
    <col min="12802" max="12802" width="11.375" style="47" bestFit="1" customWidth="1"/>
    <col min="12803" max="12803" width="8.625" style="47" bestFit="1" customWidth="1"/>
    <col min="12804" max="12805" width="11" style="47"/>
    <col min="12806" max="12806" width="19" style="47" bestFit="1" customWidth="1"/>
    <col min="12807" max="12809" width="11" style="47"/>
    <col min="12810" max="12810" width="11.125" style="47" bestFit="1" customWidth="1"/>
    <col min="12811" max="13050" width="11" style="47"/>
    <col min="13051" max="13051" width="5.75" style="47" customWidth="1"/>
    <col min="13052" max="13052" width="2.625" style="47" customWidth="1"/>
    <col min="13053" max="13053" width="51.875" style="47" bestFit="1" customWidth="1"/>
    <col min="13054" max="13054" width="23.5" style="47" bestFit="1" customWidth="1"/>
    <col min="13055" max="13055" width="3.5" style="47" bestFit="1" customWidth="1"/>
    <col min="13056" max="13056" width="5.375" style="47" customWidth="1"/>
    <col min="13057" max="13057" width="8" style="47" bestFit="1" customWidth="1"/>
    <col min="13058" max="13058" width="11.375" style="47" bestFit="1" customWidth="1"/>
    <col min="13059" max="13059" width="8.625" style="47" bestFit="1" customWidth="1"/>
    <col min="13060" max="13061" width="11" style="47"/>
    <col min="13062" max="13062" width="19" style="47" bestFit="1" customWidth="1"/>
    <col min="13063" max="13065" width="11" style="47"/>
    <col min="13066" max="13066" width="11.125" style="47" bestFit="1" customWidth="1"/>
    <col min="13067" max="13306" width="11" style="47"/>
    <col min="13307" max="13307" width="5.75" style="47" customWidth="1"/>
    <col min="13308" max="13308" width="2.625" style="47" customWidth="1"/>
    <col min="13309" max="13309" width="51.875" style="47" bestFit="1" customWidth="1"/>
    <col min="13310" max="13310" width="23.5" style="47" bestFit="1" customWidth="1"/>
    <col min="13311" max="13311" width="3.5" style="47" bestFit="1" customWidth="1"/>
    <col min="13312" max="13312" width="5.375" style="47" customWidth="1"/>
    <col min="13313" max="13313" width="8" style="47" bestFit="1" customWidth="1"/>
    <col min="13314" max="13314" width="11.375" style="47" bestFit="1" customWidth="1"/>
    <col min="13315" max="13315" width="8.625" style="47" bestFit="1" customWidth="1"/>
    <col min="13316" max="13317" width="11" style="47"/>
    <col min="13318" max="13318" width="19" style="47" bestFit="1" customWidth="1"/>
    <col min="13319" max="13321" width="11" style="47"/>
    <col min="13322" max="13322" width="11.125" style="47" bestFit="1" customWidth="1"/>
    <col min="13323" max="13562" width="11" style="47"/>
    <col min="13563" max="13563" width="5.75" style="47" customWidth="1"/>
    <col min="13564" max="13564" width="2.625" style="47" customWidth="1"/>
    <col min="13565" max="13565" width="51.875" style="47" bestFit="1" customWidth="1"/>
    <col min="13566" max="13566" width="23.5" style="47" bestFit="1" customWidth="1"/>
    <col min="13567" max="13567" width="3.5" style="47" bestFit="1" customWidth="1"/>
    <col min="13568" max="13568" width="5.375" style="47" customWidth="1"/>
    <col min="13569" max="13569" width="8" style="47" bestFit="1" customWidth="1"/>
    <col min="13570" max="13570" width="11.375" style="47" bestFit="1" customWidth="1"/>
    <col min="13571" max="13571" width="8.625" style="47" bestFit="1" customWidth="1"/>
    <col min="13572" max="13573" width="11" style="47"/>
    <col min="13574" max="13574" width="19" style="47" bestFit="1" customWidth="1"/>
    <col min="13575" max="13577" width="11" style="47"/>
    <col min="13578" max="13578" width="11.125" style="47" bestFit="1" customWidth="1"/>
    <col min="13579" max="13818" width="11" style="47"/>
    <col min="13819" max="13819" width="5.75" style="47" customWidth="1"/>
    <col min="13820" max="13820" width="2.625" style="47" customWidth="1"/>
    <col min="13821" max="13821" width="51.875" style="47" bestFit="1" customWidth="1"/>
    <col min="13822" max="13822" width="23.5" style="47" bestFit="1" customWidth="1"/>
    <col min="13823" max="13823" width="3.5" style="47" bestFit="1" customWidth="1"/>
    <col min="13824" max="13824" width="5.375" style="47" customWidth="1"/>
    <col min="13825" max="13825" width="8" style="47" bestFit="1" customWidth="1"/>
    <col min="13826" max="13826" width="11.375" style="47" bestFit="1" customWidth="1"/>
    <col min="13827" max="13827" width="8.625" style="47" bestFit="1" customWidth="1"/>
    <col min="13828" max="13829" width="11" style="47"/>
    <col min="13830" max="13830" width="19" style="47" bestFit="1" customWidth="1"/>
    <col min="13831" max="13833" width="11" style="47"/>
    <col min="13834" max="13834" width="11.125" style="47" bestFit="1" customWidth="1"/>
    <col min="13835" max="14074" width="11" style="47"/>
    <col min="14075" max="14075" width="5.75" style="47" customWidth="1"/>
    <col min="14076" max="14076" width="2.625" style="47" customWidth="1"/>
    <col min="14077" max="14077" width="51.875" style="47" bestFit="1" customWidth="1"/>
    <col min="14078" max="14078" width="23.5" style="47" bestFit="1" customWidth="1"/>
    <col min="14079" max="14079" width="3.5" style="47" bestFit="1" customWidth="1"/>
    <col min="14080" max="14080" width="5.375" style="47" customWidth="1"/>
    <col min="14081" max="14081" width="8" style="47" bestFit="1" customWidth="1"/>
    <col min="14082" max="14082" width="11.375" style="47" bestFit="1" customWidth="1"/>
    <col min="14083" max="14083" width="8.625" style="47" bestFit="1" customWidth="1"/>
    <col min="14084" max="14085" width="11" style="47"/>
    <col min="14086" max="14086" width="19" style="47" bestFit="1" customWidth="1"/>
    <col min="14087" max="14089" width="11" style="47"/>
    <col min="14090" max="14090" width="11.125" style="47" bestFit="1" customWidth="1"/>
    <col min="14091" max="14330" width="11" style="47"/>
    <col min="14331" max="14331" width="5.75" style="47" customWidth="1"/>
    <col min="14332" max="14332" width="2.625" style="47" customWidth="1"/>
    <col min="14333" max="14333" width="51.875" style="47" bestFit="1" customWidth="1"/>
    <col min="14334" max="14334" width="23.5" style="47" bestFit="1" customWidth="1"/>
    <col min="14335" max="14335" width="3.5" style="47" bestFit="1" customWidth="1"/>
    <col min="14336" max="14336" width="5.375" style="47" customWidth="1"/>
    <col min="14337" max="14337" width="8" style="47" bestFit="1" customWidth="1"/>
    <col min="14338" max="14338" width="11.375" style="47" bestFit="1" customWidth="1"/>
    <col min="14339" max="14339" width="8.625" style="47" bestFit="1" customWidth="1"/>
    <col min="14340" max="14341" width="11" style="47"/>
    <col min="14342" max="14342" width="19" style="47" bestFit="1" customWidth="1"/>
    <col min="14343" max="14345" width="11" style="47"/>
    <col min="14346" max="14346" width="11.125" style="47" bestFit="1" customWidth="1"/>
    <col min="14347" max="14586" width="11" style="47"/>
    <col min="14587" max="14587" width="5.75" style="47" customWidth="1"/>
    <col min="14588" max="14588" width="2.625" style="47" customWidth="1"/>
    <col min="14589" max="14589" width="51.875" style="47" bestFit="1" customWidth="1"/>
    <col min="14590" max="14590" width="23.5" style="47" bestFit="1" customWidth="1"/>
    <col min="14591" max="14591" width="3.5" style="47" bestFit="1" customWidth="1"/>
    <col min="14592" max="14592" width="5.375" style="47" customWidth="1"/>
    <col min="14593" max="14593" width="8" style="47" bestFit="1" customWidth="1"/>
    <col min="14594" max="14594" width="11.375" style="47" bestFit="1" customWidth="1"/>
    <col min="14595" max="14595" width="8.625" style="47" bestFit="1" customWidth="1"/>
    <col min="14596" max="14597" width="11" style="47"/>
    <col min="14598" max="14598" width="19" style="47" bestFit="1" customWidth="1"/>
    <col min="14599" max="14601" width="11" style="47"/>
    <col min="14602" max="14602" width="11.125" style="47" bestFit="1" customWidth="1"/>
    <col min="14603" max="14842" width="11" style="47"/>
    <col min="14843" max="14843" width="5.75" style="47" customWidth="1"/>
    <col min="14844" max="14844" width="2.625" style="47" customWidth="1"/>
    <col min="14845" max="14845" width="51.875" style="47" bestFit="1" customWidth="1"/>
    <col min="14846" max="14846" width="23.5" style="47" bestFit="1" customWidth="1"/>
    <col min="14847" max="14847" width="3.5" style="47" bestFit="1" customWidth="1"/>
    <col min="14848" max="14848" width="5.375" style="47" customWidth="1"/>
    <col min="14849" max="14849" width="8" style="47" bestFit="1" customWidth="1"/>
    <col min="14850" max="14850" width="11.375" style="47" bestFit="1" customWidth="1"/>
    <col min="14851" max="14851" width="8.625" style="47" bestFit="1" customWidth="1"/>
    <col min="14852" max="14853" width="11" style="47"/>
    <col min="14854" max="14854" width="19" style="47" bestFit="1" customWidth="1"/>
    <col min="14855" max="14857" width="11" style="47"/>
    <col min="14858" max="14858" width="11.125" style="47" bestFit="1" customWidth="1"/>
    <col min="14859" max="15098" width="11" style="47"/>
    <col min="15099" max="15099" width="5.75" style="47" customWidth="1"/>
    <col min="15100" max="15100" width="2.625" style="47" customWidth="1"/>
    <col min="15101" max="15101" width="51.875" style="47" bestFit="1" customWidth="1"/>
    <col min="15102" max="15102" width="23.5" style="47" bestFit="1" customWidth="1"/>
    <col min="15103" max="15103" width="3.5" style="47" bestFit="1" customWidth="1"/>
    <col min="15104" max="15104" width="5.375" style="47" customWidth="1"/>
    <col min="15105" max="15105" width="8" style="47" bestFit="1" customWidth="1"/>
    <col min="15106" max="15106" width="11.375" style="47" bestFit="1" customWidth="1"/>
    <col min="15107" max="15107" width="8.625" style="47" bestFit="1" customWidth="1"/>
    <col min="15108" max="15109" width="11" style="47"/>
    <col min="15110" max="15110" width="19" style="47" bestFit="1" customWidth="1"/>
    <col min="15111" max="15113" width="11" style="47"/>
    <col min="15114" max="15114" width="11.125" style="47" bestFit="1" customWidth="1"/>
    <col min="15115" max="15354" width="11" style="47"/>
    <col min="15355" max="15355" width="5.75" style="47" customWidth="1"/>
    <col min="15356" max="15356" width="2.625" style="47" customWidth="1"/>
    <col min="15357" max="15357" width="51.875" style="47" bestFit="1" customWidth="1"/>
    <col min="15358" max="15358" width="23.5" style="47" bestFit="1" customWidth="1"/>
    <col min="15359" max="15359" width="3.5" style="47" bestFit="1" customWidth="1"/>
    <col min="15360" max="15360" width="5.375" style="47" customWidth="1"/>
    <col min="15361" max="15361" width="8" style="47" bestFit="1" customWidth="1"/>
    <col min="15362" max="15362" width="11.375" style="47" bestFit="1" customWidth="1"/>
    <col min="15363" max="15363" width="8.625" style="47" bestFit="1" customWidth="1"/>
    <col min="15364" max="15365" width="11" style="47"/>
    <col min="15366" max="15366" width="19" style="47" bestFit="1" customWidth="1"/>
    <col min="15367" max="15369" width="11" style="47"/>
    <col min="15370" max="15370" width="11.125" style="47" bestFit="1" customWidth="1"/>
    <col min="15371" max="15610" width="11" style="47"/>
    <col min="15611" max="15611" width="5.75" style="47" customWidth="1"/>
    <col min="15612" max="15612" width="2.625" style="47" customWidth="1"/>
    <col min="15613" max="15613" width="51.875" style="47" bestFit="1" customWidth="1"/>
    <col min="15614" max="15614" width="23.5" style="47" bestFit="1" customWidth="1"/>
    <col min="15615" max="15615" width="3.5" style="47" bestFit="1" customWidth="1"/>
    <col min="15616" max="15616" width="5.375" style="47" customWidth="1"/>
    <col min="15617" max="15617" width="8" style="47" bestFit="1" customWidth="1"/>
    <col min="15618" max="15618" width="11.375" style="47" bestFit="1" customWidth="1"/>
    <col min="15619" max="15619" width="8.625" style="47" bestFit="1" customWidth="1"/>
    <col min="15620" max="15621" width="11" style="47"/>
    <col min="15622" max="15622" width="19" style="47" bestFit="1" customWidth="1"/>
    <col min="15623" max="15625" width="11" style="47"/>
    <col min="15626" max="15626" width="11.125" style="47" bestFit="1" customWidth="1"/>
    <col min="15627" max="15866" width="11" style="47"/>
    <col min="15867" max="15867" width="5.75" style="47" customWidth="1"/>
    <col min="15868" max="15868" width="2.625" style="47" customWidth="1"/>
    <col min="15869" max="15869" width="51.875" style="47" bestFit="1" customWidth="1"/>
    <col min="15870" max="15870" width="23.5" style="47" bestFit="1" customWidth="1"/>
    <col min="15871" max="15871" width="3.5" style="47" bestFit="1" customWidth="1"/>
    <col min="15872" max="15872" width="5.375" style="47" customWidth="1"/>
    <col min="15873" max="15873" width="8" style="47" bestFit="1" customWidth="1"/>
    <col min="15874" max="15874" width="11.375" style="47" bestFit="1" customWidth="1"/>
    <col min="15875" max="15875" width="8.625" style="47" bestFit="1" customWidth="1"/>
    <col min="15876" max="15877" width="11" style="47"/>
    <col min="15878" max="15878" width="19" style="47" bestFit="1" customWidth="1"/>
    <col min="15879" max="15881" width="11" style="47"/>
    <col min="15882" max="15882" width="11.125" style="47" bestFit="1" customWidth="1"/>
    <col min="15883" max="16122" width="11" style="47"/>
    <col min="16123" max="16123" width="5.75" style="47" customWidth="1"/>
    <col min="16124" max="16124" width="2.625" style="47" customWidth="1"/>
    <col min="16125" max="16125" width="51.875" style="47" bestFit="1" customWidth="1"/>
    <col min="16126" max="16126" width="23.5" style="47" bestFit="1" customWidth="1"/>
    <col min="16127" max="16127" width="3.5" style="47" bestFit="1" customWidth="1"/>
    <col min="16128" max="16128" width="5.375" style="47" customWidth="1"/>
    <col min="16129" max="16129" width="8" style="47" bestFit="1" customWidth="1"/>
    <col min="16130" max="16130" width="11.375" style="47" bestFit="1" customWidth="1"/>
    <col min="16131" max="16131" width="8.625" style="47" bestFit="1" customWidth="1"/>
    <col min="16132" max="16133" width="11" style="47"/>
    <col min="16134" max="16134" width="19" style="47" bestFit="1" customWidth="1"/>
    <col min="16135" max="16137" width="11" style="47"/>
    <col min="16138" max="16138" width="11.125" style="47" bestFit="1" customWidth="1"/>
    <col min="16139" max="16380" width="11" style="47"/>
    <col min="16381" max="16383" width="11" style="47" customWidth="1"/>
    <col min="16384" max="16384" width="11" style="47"/>
  </cols>
  <sheetData>
    <row r="2" spans="2:6" x14ac:dyDescent="0.3">
      <c r="B2" s="153">
        <f>'DPGF (Base)'!A1</f>
        <v>5</v>
      </c>
      <c r="C2" s="155" t="str">
        <f>+'DPGF (Base)'!B1</f>
        <v>Tranche ferme : Récupération de chaleur sur les groupes froids</v>
      </c>
      <c r="D2" s="62" t="s">
        <v>22</v>
      </c>
    </row>
    <row r="3" spans="2:6" x14ac:dyDescent="0.3">
      <c r="B3" s="154"/>
      <c r="C3" s="156"/>
      <c r="D3" s="63" t="str">
        <f>'DPGF (Base)'!I2</f>
        <v>(€.HT)</v>
      </c>
    </row>
    <row r="4" spans="2:6" s="117" customFormat="1" ht="9.75" customHeight="1" x14ac:dyDescent="0.3">
      <c r="B4" s="123"/>
      <c r="C4" s="124"/>
      <c r="D4" s="125"/>
      <c r="E4" s="116"/>
      <c r="F4" s="116"/>
    </row>
    <row r="5" spans="2:6" s="84" customFormat="1" x14ac:dyDescent="0.3">
      <c r="B5" s="103" t="str">
        <f>'DPGF (Base)'!A4</f>
        <v>5.1</v>
      </c>
      <c r="C5" s="104" t="str">
        <f>'DPGF (Base)'!B4</f>
        <v>Etudes d'exécution</v>
      </c>
      <c r="D5" s="105">
        <f>'DPGF (Base)'!I4</f>
        <v>0</v>
      </c>
      <c r="E5" s="83"/>
      <c r="F5" s="83"/>
    </row>
    <row r="6" spans="2:6" s="117" customFormat="1" ht="10.5" x14ac:dyDescent="0.3">
      <c r="B6" s="118"/>
      <c r="C6" s="119"/>
      <c r="D6" s="120"/>
      <c r="E6" s="116"/>
      <c r="F6" s="116"/>
    </row>
    <row r="7" spans="2:6" s="84" customFormat="1" x14ac:dyDescent="0.3">
      <c r="B7" s="103" t="str">
        <f>+'DPGF (Base)'!A7</f>
        <v>5.2</v>
      </c>
      <c r="C7" s="104" t="str">
        <f>+'DPGF (Base)'!B7</f>
        <v>Installations de chantier</v>
      </c>
      <c r="D7" s="105">
        <f>'DPGF (Base)'!I7</f>
        <v>0</v>
      </c>
      <c r="E7" s="83"/>
      <c r="F7" s="83"/>
    </row>
    <row r="8" spans="2:6" s="117" customFormat="1" ht="10.5" x14ac:dyDescent="0.3">
      <c r="B8" s="118"/>
      <c r="C8" s="119"/>
      <c r="D8" s="120"/>
      <c r="E8" s="116"/>
      <c r="F8" s="116"/>
    </row>
    <row r="9" spans="2:6" s="84" customFormat="1" x14ac:dyDescent="0.3">
      <c r="B9" s="103" t="str">
        <f>'DPGF (Base)'!A10</f>
        <v>5.3</v>
      </c>
      <c r="C9" s="104" t="str">
        <f>'DPGF (Base)'!B10</f>
        <v xml:space="preserve">Echangeurs sur GF extérieurs air/eau </v>
      </c>
      <c r="D9" s="105">
        <f>'DPGF (Base)'!I10</f>
        <v>0</v>
      </c>
      <c r="E9" s="83"/>
      <c r="F9" s="83"/>
    </row>
    <row r="10" spans="2:6" s="117" customFormat="1" ht="10.5" x14ac:dyDescent="0.3">
      <c r="B10" s="118"/>
      <c r="C10" s="119"/>
      <c r="D10" s="120"/>
      <c r="E10" s="116"/>
      <c r="F10" s="116"/>
    </row>
    <row r="11" spans="2:6" s="84" customFormat="1" x14ac:dyDescent="0.3">
      <c r="B11" s="103" t="str">
        <f>'DPGF (Base)'!A28</f>
        <v>5.4</v>
      </c>
      <c r="C11" s="104" t="str">
        <f>'DPGF (Base)'!B28</f>
        <v>Maçonnerie - Percements - Tranchée</v>
      </c>
      <c r="D11" s="105">
        <f>'DPGF (Base)'!I28</f>
        <v>0</v>
      </c>
      <c r="E11" s="83"/>
      <c r="F11" s="83"/>
    </row>
    <row r="12" spans="2:6" s="117" customFormat="1" ht="10.5" x14ac:dyDescent="0.3">
      <c r="B12" s="118"/>
      <c r="C12" s="119"/>
      <c r="D12" s="120"/>
      <c r="E12" s="116"/>
      <c r="F12" s="116"/>
    </row>
    <row r="13" spans="2:6" s="84" customFormat="1" x14ac:dyDescent="0.3">
      <c r="B13" s="103" t="str">
        <f>'DPGF (Base)'!A40</f>
        <v>5.5</v>
      </c>
      <c r="C13" s="104" t="str">
        <f>'DPGF (Base)'!B40</f>
        <v>Refroidisseur eau/eau (Booster) en LT "Pompes"</v>
      </c>
      <c r="D13" s="105">
        <f>'DPGF (Base)'!I40</f>
        <v>0</v>
      </c>
      <c r="E13" s="83"/>
      <c r="F13" s="83"/>
    </row>
    <row r="14" spans="2:6" s="122" customFormat="1" ht="10.5" x14ac:dyDescent="0.3">
      <c r="B14" s="118"/>
      <c r="C14" s="119"/>
      <c r="D14" s="120"/>
      <c r="E14" s="121"/>
      <c r="F14" s="121"/>
    </row>
    <row r="15" spans="2:6" s="84" customFormat="1" x14ac:dyDescent="0.3">
      <c r="B15" s="103" t="str">
        <f>'DPGF (Base)'!A46</f>
        <v>5.6</v>
      </c>
      <c r="C15" s="104" t="str">
        <f>'DPGF (Base)'!B46</f>
        <v>Liaison hydraulique GF extérieur / refroidisseur (Booster)</v>
      </c>
      <c r="D15" s="105">
        <f>'DPGF (Base)'!I46</f>
        <v>0</v>
      </c>
      <c r="E15" s="83"/>
      <c r="F15" s="83"/>
    </row>
    <row r="16" spans="2:6" s="122" customFormat="1" ht="10.5" x14ac:dyDescent="0.3">
      <c r="B16" s="118"/>
      <c r="C16" s="119"/>
      <c r="D16" s="120"/>
      <c r="E16" s="121"/>
      <c r="F16" s="121"/>
    </row>
    <row r="17" spans="2:6" s="84" customFormat="1" x14ac:dyDescent="0.3">
      <c r="B17" s="103" t="str">
        <f>'DPGF (Base)'!A75</f>
        <v>5.7</v>
      </c>
      <c r="C17" s="104" t="str">
        <f>'DPGF (Base)'!B75</f>
        <v xml:space="preserve">Liaison hydraulique refroidisseur / chaufferie </v>
      </c>
      <c r="D17" s="105">
        <f>'DPGF (Base)'!I75</f>
        <v>0</v>
      </c>
      <c r="E17" s="83"/>
      <c r="F17" s="83"/>
    </row>
    <row r="18" spans="2:6" s="122" customFormat="1" ht="10.5" x14ac:dyDescent="0.3">
      <c r="B18" s="118"/>
      <c r="C18" s="119"/>
      <c r="D18" s="120"/>
      <c r="E18" s="121"/>
      <c r="F18" s="121"/>
    </row>
    <row r="19" spans="2:6" s="84" customFormat="1" x14ac:dyDescent="0.3">
      <c r="B19" s="103" t="str">
        <f>'DPGF (Base)'!A97</f>
        <v>5.8</v>
      </c>
      <c r="C19" s="104" t="str">
        <f>'DPGF (Base)'!B97</f>
        <v xml:space="preserve">Expansion - Alimentation eau froide </v>
      </c>
      <c r="D19" s="105">
        <f>'DPGF (Base)'!I97</f>
        <v>0</v>
      </c>
      <c r="E19" s="83"/>
      <c r="F19" s="83"/>
    </row>
    <row r="20" spans="2:6" s="122" customFormat="1" ht="10.5" x14ac:dyDescent="0.3">
      <c r="B20" s="118"/>
      <c r="C20" s="119"/>
      <c r="D20" s="120"/>
      <c r="E20" s="121"/>
      <c r="F20" s="121"/>
    </row>
    <row r="21" spans="2:6" s="84" customFormat="1" x14ac:dyDescent="0.3">
      <c r="B21" s="103" t="str">
        <f>'DPGF (Base)'!A107</f>
        <v>5.9</v>
      </c>
      <c r="C21" s="104" t="str">
        <f>'DPGF (Base)'!B107</f>
        <v>Mise en eau</v>
      </c>
      <c r="D21" s="105">
        <f>'DPGF (Base)'!I107</f>
        <v>0</v>
      </c>
      <c r="E21" s="83"/>
      <c r="F21" s="83"/>
    </row>
    <row r="22" spans="2:6" s="122" customFormat="1" ht="10.5" x14ac:dyDescent="0.3">
      <c r="B22" s="118"/>
      <c r="C22" s="119"/>
      <c r="D22" s="120"/>
      <c r="E22" s="121"/>
      <c r="F22" s="121"/>
    </row>
    <row r="23" spans="2:6" s="84" customFormat="1" x14ac:dyDescent="0.3">
      <c r="B23" s="103" t="str">
        <f>'DPGF (Base)'!A111</f>
        <v>5.10</v>
      </c>
      <c r="C23" s="104" t="str">
        <f>'DPGF (Base)'!B111</f>
        <v xml:space="preserve">Calorifugeage </v>
      </c>
      <c r="D23" s="105">
        <f>'DPGF (Base)'!I111</f>
        <v>0</v>
      </c>
      <c r="E23" s="83"/>
      <c r="F23" s="83"/>
    </row>
    <row r="24" spans="2:6" s="122" customFormat="1" ht="10.5" x14ac:dyDescent="0.3">
      <c r="B24" s="118"/>
      <c r="C24" s="119"/>
      <c r="D24" s="120"/>
      <c r="E24" s="121"/>
      <c r="F24" s="121"/>
    </row>
    <row r="25" spans="2:6" s="84" customFormat="1" x14ac:dyDescent="0.3">
      <c r="B25" s="103" t="str">
        <f>'DPGF (Base)'!A116</f>
        <v>5.11</v>
      </c>
      <c r="C25" s="104" t="str">
        <f>'DPGF (Base)'!B116</f>
        <v xml:space="preserve">Electricité </v>
      </c>
      <c r="D25" s="105">
        <f>'DPGF (Base)'!I116</f>
        <v>0</v>
      </c>
      <c r="E25" s="83"/>
      <c r="F25" s="83"/>
    </row>
    <row r="26" spans="2:6" s="122" customFormat="1" ht="10.5" x14ac:dyDescent="0.3">
      <c r="B26" s="118"/>
      <c r="C26" s="119"/>
      <c r="D26" s="120"/>
      <c r="E26" s="121"/>
      <c r="F26" s="121"/>
    </row>
    <row r="27" spans="2:6" s="84" customFormat="1" x14ac:dyDescent="0.3">
      <c r="B27" s="103" t="str">
        <f>'DPGF (Base)'!A134</f>
        <v>5.12</v>
      </c>
      <c r="C27" s="104" t="str">
        <f>'DPGF (Base)'!B134</f>
        <v xml:space="preserve">Réglages - Mise en service </v>
      </c>
      <c r="D27" s="105">
        <f>'DPGF (Base)'!I134</f>
        <v>0</v>
      </c>
      <c r="E27" s="83"/>
      <c r="F27" s="83"/>
    </row>
    <row r="28" spans="2:6" s="122" customFormat="1" ht="10.5" x14ac:dyDescent="0.3">
      <c r="B28" s="118"/>
      <c r="C28" s="119"/>
      <c r="D28" s="120"/>
      <c r="E28" s="121"/>
      <c r="F28" s="121"/>
    </row>
    <row r="29" spans="2:6" s="49" customFormat="1" x14ac:dyDescent="0.3">
      <c r="B29" s="103" t="str">
        <f>'DPGF (Base)'!A140</f>
        <v>5.13</v>
      </c>
      <c r="C29" s="104" t="str">
        <f>'DPGF (Base)'!B140</f>
        <v xml:space="preserve">Divers - Finitions </v>
      </c>
      <c r="D29" s="105">
        <f>'DPGF (Base)'!I140</f>
        <v>0</v>
      </c>
      <c r="E29" s="48"/>
      <c r="F29" s="48"/>
    </row>
    <row r="30" spans="2:6" s="117" customFormat="1" ht="10.5" x14ac:dyDescent="0.3">
      <c r="B30" s="113"/>
      <c r="C30" s="114"/>
      <c r="D30" s="115"/>
      <c r="E30" s="116"/>
      <c r="F30" s="116"/>
    </row>
    <row r="31" spans="2:6" s="49" customFormat="1" ht="6.75" customHeight="1" x14ac:dyDescent="0.3">
      <c r="B31" s="110"/>
      <c r="C31" s="111"/>
      <c r="D31" s="112"/>
      <c r="E31" s="48"/>
      <c r="F31" s="48"/>
    </row>
    <row r="32" spans="2:6" x14ac:dyDescent="0.3">
      <c r="B32" s="58"/>
      <c r="C32" s="106" t="str">
        <f>+'DPGF (Base)'!D148</f>
        <v>TOTAL SOLUTION DE BASE tranche ferme €.HT</v>
      </c>
      <c r="D32" s="107">
        <f>'DPGF (Base)'!I148</f>
        <v>0</v>
      </c>
      <c r="F32" s="94"/>
    </row>
    <row r="33" spans="2:247" x14ac:dyDescent="0.3">
      <c r="B33" s="58"/>
      <c r="C33" s="106" t="str">
        <f>+'DPGF (Base)'!D149</f>
        <v>TVA €.</v>
      </c>
      <c r="D33" s="107">
        <f>'DPGF (Base)'!I149</f>
        <v>0</v>
      </c>
    </row>
    <row r="34" spans="2:247" x14ac:dyDescent="0.3">
      <c r="B34" s="58"/>
      <c r="C34" s="106" t="str">
        <f>+'DPGF (Base)'!D150</f>
        <v>TOTAL SOLUTION DE BASE tranche ferme €.TTC</v>
      </c>
      <c r="D34" s="107">
        <f>'DPGF (Base)'!I150</f>
        <v>0</v>
      </c>
    </row>
    <row r="35" spans="2:247" ht="6.75" customHeight="1" x14ac:dyDescent="0.3">
      <c r="B35" s="60"/>
      <c r="C35" s="108"/>
      <c r="D35" s="109"/>
    </row>
    <row r="36" spans="2:247" s="51" customFormat="1" x14ac:dyDescent="0.3">
      <c r="B36" s="50"/>
      <c r="D36" s="52"/>
      <c r="E36" s="46"/>
      <c r="F36" s="46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  <c r="HJ36" s="47"/>
      <c r="HK36" s="47"/>
      <c r="HL36" s="47"/>
      <c r="HM36" s="47"/>
      <c r="HN36" s="47"/>
      <c r="HO36" s="47"/>
      <c r="HP36" s="47"/>
      <c r="HQ36" s="47"/>
      <c r="HR36" s="47"/>
      <c r="HS36" s="47"/>
      <c r="HT36" s="47"/>
      <c r="HU36" s="47"/>
      <c r="HV36" s="47"/>
      <c r="HW36" s="47"/>
      <c r="HX36" s="47"/>
      <c r="HY36" s="47"/>
      <c r="HZ36" s="47"/>
      <c r="IA36" s="47"/>
      <c r="IB36" s="47"/>
      <c r="IC36" s="47"/>
      <c r="ID36" s="47"/>
      <c r="IE36" s="47"/>
      <c r="IF36" s="47"/>
      <c r="IG36" s="47"/>
      <c r="IH36" s="47"/>
      <c r="II36" s="47"/>
      <c r="IJ36" s="47"/>
      <c r="IK36" s="47"/>
      <c r="IL36" s="47"/>
      <c r="IM36" s="47"/>
    </row>
    <row r="37" spans="2:247" s="49" customFormat="1" ht="6.75" customHeight="1" x14ac:dyDescent="0.3">
      <c r="B37" s="110"/>
      <c r="C37" s="111"/>
      <c r="D37" s="112"/>
      <c r="E37" s="48"/>
      <c r="F37" s="48"/>
    </row>
    <row r="38" spans="2:247" x14ac:dyDescent="0.3">
      <c r="B38" s="58"/>
      <c r="C38" s="61" t="str">
        <f>+'DPGF (Base)'!D162</f>
        <v>TOTAL tranche optionnelle €.HT</v>
      </c>
      <c r="D38" s="59">
        <f>+'DPGF (Base)'!I162</f>
        <v>0</v>
      </c>
      <c r="F38" s="94"/>
    </row>
    <row r="39" spans="2:247" x14ac:dyDescent="0.3">
      <c r="B39" s="58"/>
      <c r="C39" s="61" t="str">
        <f>+'DPGF (Base)'!D163</f>
        <v>TVA €.</v>
      </c>
      <c r="D39" s="59">
        <f>+'DPGF (Base)'!I163</f>
        <v>0</v>
      </c>
    </row>
    <row r="40" spans="2:247" x14ac:dyDescent="0.3">
      <c r="B40" s="58"/>
      <c r="C40" s="61" t="str">
        <f>+'DPGF (Base)'!D164</f>
        <v>TOTAL tranche optionnelle €.TTC</v>
      </c>
      <c r="D40" s="59">
        <f>+'DPGF (Base)'!I164</f>
        <v>0</v>
      </c>
    </row>
    <row r="41" spans="2:247" ht="6.75" customHeight="1" x14ac:dyDescent="0.3">
      <c r="B41" s="60"/>
      <c r="C41" s="108"/>
      <c r="D41" s="109"/>
    </row>
    <row r="42" spans="2:247" s="51" customFormat="1" x14ac:dyDescent="0.3">
      <c r="B42" s="50"/>
      <c r="D42" s="52"/>
      <c r="E42" s="46"/>
      <c r="F42" s="46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  <c r="HR42" s="47"/>
      <c r="HS42" s="47"/>
      <c r="HT42" s="47"/>
      <c r="HU42" s="47"/>
      <c r="HV42" s="47"/>
      <c r="HW42" s="47"/>
      <c r="HX42" s="47"/>
      <c r="HY42" s="47"/>
      <c r="HZ42" s="47"/>
      <c r="IA42" s="47"/>
      <c r="IB42" s="47"/>
      <c r="IC42" s="47"/>
      <c r="ID42" s="47"/>
      <c r="IE42" s="47"/>
      <c r="IF42" s="47"/>
      <c r="IG42" s="47"/>
      <c r="IH42" s="47"/>
      <c r="II42" s="47"/>
      <c r="IJ42" s="47"/>
      <c r="IK42" s="47"/>
      <c r="IL42" s="47"/>
      <c r="IM42" s="47"/>
    </row>
    <row r="43" spans="2:247" s="49" customFormat="1" ht="6.75" customHeight="1" x14ac:dyDescent="0.3">
      <c r="B43" s="110"/>
      <c r="C43" s="111"/>
      <c r="D43" s="112"/>
      <c r="E43" s="48"/>
      <c r="F43" s="48"/>
    </row>
    <row r="44" spans="2:247" x14ac:dyDescent="0.3">
      <c r="B44" s="58"/>
      <c r="C44" s="106" t="str">
        <f>'DPGF (Base)'!D175</f>
        <v>TOTAL SOLUTION DE BASE (tranche ferme + tranche optionnelle) €.HT</v>
      </c>
      <c r="D44" s="107">
        <f>'DPGF (Base)'!I160</f>
        <v>0</v>
      </c>
      <c r="F44" s="94"/>
    </row>
    <row r="45" spans="2:247" x14ac:dyDescent="0.3">
      <c r="B45" s="58"/>
      <c r="C45" s="106" t="str">
        <f>'DPGF (Base)'!D176</f>
        <v>TVA €.</v>
      </c>
      <c r="D45" s="107">
        <f>'DPGF (Base)'!I161</f>
        <v>0</v>
      </c>
    </row>
    <row r="46" spans="2:247" x14ac:dyDescent="0.3">
      <c r="B46" s="58"/>
      <c r="C46" s="106" t="str">
        <f>'DPGF (Base)'!D177</f>
        <v>TOTAL SOLUTION DE BASE (tranche ferme + tranche optionnelle) €.TTC</v>
      </c>
      <c r="D46" s="107">
        <f>'DPGF (Base)'!I162</f>
        <v>0</v>
      </c>
    </row>
    <row r="47" spans="2:247" ht="6.75" customHeight="1" x14ac:dyDescent="0.3">
      <c r="B47" s="60"/>
      <c r="C47" s="108"/>
      <c r="D47" s="109"/>
    </row>
    <row r="48" spans="2:247" s="51" customFormat="1" x14ac:dyDescent="0.3">
      <c r="B48" s="50"/>
      <c r="D48" s="52"/>
      <c r="E48" s="46"/>
      <c r="F48" s="46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  <c r="GD48" s="47"/>
      <c r="GE48" s="47"/>
      <c r="GF48" s="47"/>
      <c r="GG48" s="47"/>
      <c r="GH48" s="47"/>
      <c r="GI48" s="47"/>
      <c r="GJ48" s="47"/>
      <c r="GK48" s="47"/>
      <c r="GL48" s="47"/>
      <c r="GM48" s="47"/>
      <c r="GN48" s="47"/>
      <c r="GO48" s="47"/>
      <c r="GP48" s="47"/>
      <c r="GQ48" s="47"/>
      <c r="GR48" s="47"/>
      <c r="GS48" s="47"/>
      <c r="GT48" s="47"/>
      <c r="GU48" s="47"/>
      <c r="GV48" s="47"/>
      <c r="GW48" s="47"/>
      <c r="GX48" s="47"/>
      <c r="GY48" s="47"/>
      <c r="GZ48" s="47"/>
      <c r="HA48" s="47"/>
      <c r="HB48" s="47"/>
      <c r="HC48" s="47"/>
      <c r="HD48" s="47"/>
      <c r="HE48" s="47"/>
      <c r="HF48" s="47"/>
      <c r="HG48" s="47"/>
      <c r="HH48" s="47"/>
      <c r="HI48" s="47"/>
      <c r="HJ48" s="47"/>
      <c r="HK48" s="47"/>
      <c r="HL48" s="47"/>
      <c r="HM48" s="47"/>
      <c r="HN48" s="47"/>
      <c r="HO48" s="47"/>
      <c r="HP48" s="47"/>
      <c r="HQ48" s="47"/>
      <c r="HR48" s="47"/>
      <c r="HS48" s="47"/>
      <c r="HT48" s="47"/>
      <c r="HU48" s="47"/>
      <c r="HV48" s="47"/>
      <c r="HW48" s="47"/>
      <c r="HX48" s="47"/>
      <c r="HY48" s="47"/>
      <c r="HZ48" s="47"/>
      <c r="IA48" s="47"/>
      <c r="IB48" s="47"/>
      <c r="IC48" s="47"/>
      <c r="ID48" s="47"/>
      <c r="IE48" s="47"/>
      <c r="IF48" s="47"/>
      <c r="IG48" s="47"/>
      <c r="IH48" s="47"/>
      <c r="II48" s="47"/>
      <c r="IJ48" s="47"/>
      <c r="IK48" s="47"/>
      <c r="IL48" s="47"/>
      <c r="IM48" s="47"/>
    </row>
    <row r="49" spans="2:247" s="51" customFormat="1" x14ac:dyDescent="0.3">
      <c r="B49" s="50"/>
      <c r="D49" s="52"/>
      <c r="E49" s="46"/>
      <c r="F49" s="46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  <c r="GD49" s="47"/>
      <c r="GE49" s="47"/>
      <c r="GF49" s="47"/>
      <c r="GG49" s="47"/>
      <c r="GH49" s="47"/>
      <c r="GI49" s="47"/>
      <c r="GJ49" s="47"/>
      <c r="GK49" s="47"/>
      <c r="GL49" s="47"/>
      <c r="GM49" s="47"/>
      <c r="GN49" s="47"/>
      <c r="GO49" s="47"/>
      <c r="GP49" s="47"/>
      <c r="GQ49" s="47"/>
      <c r="GR49" s="47"/>
      <c r="GS49" s="47"/>
      <c r="GT49" s="47"/>
      <c r="GU49" s="47"/>
      <c r="GV49" s="47"/>
      <c r="GW49" s="47"/>
      <c r="GX49" s="47"/>
      <c r="GY49" s="47"/>
      <c r="GZ49" s="47"/>
      <c r="HA49" s="47"/>
      <c r="HB49" s="47"/>
      <c r="HC49" s="47"/>
      <c r="HD49" s="47"/>
      <c r="HE49" s="47"/>
      <c r="HF49" s="47"/>
      <c r="HG49" s="47"/>
      <c r="HH49" s="47"/>
      <c r="HI49" s="47"/>
      <c r="HJ49" s="47"/>
      <c r="HK49" s="47"/>
      <c r="HL49" s="47"/>
      <c r="HM49" s="47"/>
      <c r="HN49" s="47"/>
      <c r="HO49" s="47"/>
      <c r="HP49" s="47"/>
      <c r="HQ49" s="47"/>
      <c r="HR49" s="47"/>
      <c r="HS49" s="47"/>
      <c r="HT49" s="47"/>
      <c r="HU49" s="47"/>
      <c r="HV49" s="47"/>
      <c r="HW49" s="47"/>
      <c r="HX49" s="47"/>
      <c r="HY49" s="47"/>
      <c r="HZ49" s="47"/>
      <c r="IA49" s="47"/>
      <c r="IB49" s="47"/>
      <c r="IC49" s="47"/>
      <c r="ID49" s="47"/>
      <c r="IE49" s="47"/>
      <c r="IF49" s="47"/>
      <c r="IG49" s="47"/>
      <c r="IH49" s="47"/>
      <c r="II49" s="47"/>
      <c r="IJ49" s="47"/>
      <c r="IK49" s="47"/>
      <c r="IL49" s="47"/>
      <c r="IM49" s="47"/>
    </row>
    <row r="50" spans="2:247" s="51" customFormat="1" x14ac:dyDescent="0.3">
      <c r="B50" s="50"/>
      <c r="D50" s="52"/>
      <c r="E50" s="46"/>
      <c r="F50" s="46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  <c r="GD50" s="47"/>
      <c r="GE50" s="47"/>
      <c r="GF50" s="47"/>
      <c r="GG50" s="47"/>
      <c r="GH50" s="47"/>
      <c r="GI50" s="47"/>
      <c r="GJ50" s="47"/>
      <c r="GK50" s="47"/>
      <c r="GL50" s="47"/>
      <c r="GM50" s="47"/>
      <c r="GN50" s="47"/>
      <c r="GO50" s="47"/>
      <c r="GP50" s="47"/>
      <c r="GQ50" s="47"/>
      <c r="GR50" s="47"/>
      <c r="GS50" s="47"/>
      <c r="GT50" s="47"/>
      <c r="GU50" s="47"/>
      <c r="GV50" s="47"/>
      <c r="GW50" s="47"/>
      <c r="GX50" s="47"/>
      <c r="GY50" s="47"/>
      <c r="GZ50" s="47"/>
      <c r="HA50" s="47"/>
      <c r="HB50" s="47"/>
      <c r="HC50" s="47"/>
      <c r="HD50" s="47"/>
      <c r="HE50" s="47"/>
      <c r="HF50" s="47"/>
      <c r="HG50" s="47"/>
      <c r="HH50" s="47"/>
      <c r="HI50" s="47"/>
      <c r="HJ50" s="47"/>
      <c r="HK50" s="47"/>
      <c r="HL50" s="47"/>
      <c r="HM50" s="47"/>
      <c r="HN50" s="47"/>
      <c r="HO50" s="47"/>
      <c r="HP50" s="47"/>
      <c r="HQ50" s="47"/>
      <c r="HR50" s="47"/>
      <c r="HS50" s="47"/>
      <c r="HT50" s="47"/>
      <c r="HU50" s="47"/>
      <c r="HV50" s="47"/>
      <c r="HW50" s="47"/>
      <c r="HX50" s="47"/>
      <c r="HY50" s="47"/>
      <c r="HZ50" s="47"/>
      <c r="IA50" s="47"/>
      <c r="IB50" s="47"/>
      <c r="IC50" s="47"/>
      <c r="ID50" s="47"/>
      <c r="IE50" s="47"/>
      <c r="IF50" s="47"/>
      <c r="IG50" s="47"/>
      <c r="IH50" s="47"/>
      <c r="II50" s="47"/>
      <c r="IJ50" s="47"/>
      <c r="IK50" s="47"/>
      <c r="IL50" s="47"/>
      <c r="IM50" s="47"/>
    </row>
    <row r="51" spans="2:247" s="51" customFormat="1" x14ac:dyDescent="0.3">
      <c r="B51" s="50"/>
      <c r="D51" s="52"/>
      <c r="E51" s="46"/>
      <c r="F51" s="46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47"/>
      <c r="FV51" s="47"/>
      <c r="FW51" s="47"/>
      <c r="FX51" s="47"/>
      <c r="FY51" s="47"/>
      <c r="FZ51" s="47"/>
      <c r="GA51" s="47"/>
      <c r="GB51" s="47"/>
      <c r="GC51" s="47"/>
      <c r="GD51" s="47"/>
      <c r="GE51" s="47"/>
      <c r="GF51" s="47"/>
      <c r="GG51" s="47"/>
      <c r="GH51" s="47"/>
      <c r="GI51" s="47"/>
      <c r="GJ51" s="47"/>
      <c r="GK51" s="47"/>
      <c r="GL51" s="47"/>
      <c r="GM51" s="47"/>
      <c r="GN51" s="47"/>
      <c r="GO51" s="47"/>
      <c r="GP51" s="47"/>
      <c r="GQ51" s="47"/>
      <c r="GR51" s="47"/>
      <c r="GS51" s="47"/>
      <c r="GT51" s="47"/>
      <c r="GU51" s="47"/>
      <c r="GV51" s="47"/>
      <c r="GW51" s="47"/>
      <c r="GX51" s="47"/>
      <c r="GY51" s="47"/>
      <c r="GZ51" s="47"/>
      <c r="HA51" s="47"/>
      <c r="HB51" s="47"/>
      <c r="HC51" s="47"/>
      <c r="HD51" s="47"/>
      <c r="HE51" s="47"/>
      <c r="HF51" s="47"/>
      <c r="HG51" s="47"/>
      <c r="HH51" s="47"/>
      <c r="HI51" s="47"/>
      <c r="HJ51" s="47"/>
      <c r="HK51" s="47"/>
      <c r="HL51" s="47"/>
      <c r="HM51" s="47"/>
      <c r="HN51" s="47"/>
      <c r="HO51" s="47"/>
      <c r="HP51" s="47"/>
      <c r="HQ51" s="47"/>
      <c r="HR51" s="47"/>
      <c r="HS51" s="47"/>
      <c r="HT51" s="47"/>
      <c r="HU51" s="47"/>
      <c r="HV51" s="47"/>
      <c r="HW51" s="47"/>
      <c r="HX51" s="47"/>
      <c r="HY51" s="47"/>
      <c r="HZ51" s="47"/>
      <c r="IA51" s="47"/>
      <c r="IB51" s="47"/>
      <c r="IC51" s="47"/>
      <c r="ID51" s="47"/>
      <c r="IE51" s="47"/>
      <c r="IF51" s="47"/>
      <c r="IG51" s="47"/>
      <c r="IH51" s="47"/>
      <c r="II51" s="47"/>
      <c r="IJ51" s="47"/>
      <c r="IK51" s="47"/>
      <c r="IL51" s="47"/>
      <c r="IM51" s="47"/>
    </row>
    <row r="52" spans="2:247" s="51" customFormat="1" x14ac:dyDescent="0.3">
      <c r="B52" s="50"/>
      <c r="D52" s="52"/>
      <c r="E52" s="46"/>
      <c r="F52" s="46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47"/>
      <c r="FV52" s="47"/>
      <c r="FW52" s="47"/>
      <c r="FX52" s="47"/>
      <c r="FY52" s="47"/>
      <c r="FZ52" s="47"/>
      <c r="GA52" s="47"/>
      <c r="GB52" s="47"/>
      <c r="GC52" s="47"/>
      <c r="GD52" s="47"/>
      <c r="GE52" s="47"/>
      <c r="GF52" s="47"/>
      <c r="GG52" s="47"/>
      <c r="GH52" s="47"/>
      <c r="GI52" s="47"/>
      <c r="GJ52" s="47"/>
      <c r="GK52" s="47"/>
      <c r="GL52" s="47"/>
      <c r="GM52" s="47"/>
      <c r="GN52" s="47"/>
      <c r="GO52" s="47"/>
      <c r="GP52" s="47"/>
      <c r="GQ52" s="47"/>
      <c r="GR52" s="47"/>
      <c r="GS52" s="47"/>
      <c r="GT52" s="47"/>
      <c r="GU52" s="47"/>
      <c r="GV52" s="47"/>
      <c r="GW52" s="47"/>
      <c r="GX52" s="47"/>
      <c r="GY52" s="47"/>
      <c r="GZ52" s="47"/>
      <c r="HA52" s="47"/>
      <c r="HB52" s="47"/>
      <c r="HC52" s="47"/>
      <c r="HD52" s="47"/>
      <c r="HE52" s="47"/>
      <c r="HF52" s="47"/>
      <c r="HG52" s="47"/>
      <c r="HH52" s="47"/>
      <c r="HI52" s="47"/>
      <c r="HJ52" s="47"/>
      <c r="HK52" s="47"/>
      <c r="HL52" s="47"/>
      <c r="HM52" s="47"/>
      <c r="HN52" s="47"/>
      <c r="HO52" s="47"/>
      <c r="HP52" s="47"/>
      <c r="HQ52" s="47"/>
      <c r="HR52" s="47"/>
      <c r="HS52" s="47"/>
      <c r="HT52" s="47"/>
      <c r="HU52" s="47"/>
      <c r="HV52" s="47"/>
      <c r="HW52" s="47"/>
      <c r="HX52" s="47"/>
      <c r="HY52" s="47"/>
      <c r="HZ52" s="47"/>
      <c r="IA52" s="47"/>
      <c r="IB52" s="47"/>
      <c r="IC52" s="47"/>
      <c r="ID52" s="47"/>
      <c r="IE52" s="47"/>
      <c r="IF52" s="47"/>
      <c r="IG52" s="47"/>
      <c r="IH52" s="47"/>
      <c r="II52" s="47"/>
      <c r="IJ52" s="47"/>
      <c r="IK52" s="47"/>
      <c r="IL52" s="47"/>
      <c r="IM52" s="47"/>
    </row>
    <row r="53" spans="2:247" s="51" customFormat="1" x14ac:dyDescent="0.3">
      <c r="B53" s="50"/>
      <c r="D53" s="52"/>
      <c r="E53" s="46"/>
      <c r="F53" s="46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  <c r="GD53" s="47"/>
      <c r="GE53" s="47"/>
      <c r="GF53" s="47"/>
      <c r="GG53" s="47"/>
      <c r="GH53" s="47"/>
      <c r="GI53" s="47"/>
      <c r="GJ53" s="47"/>
      <c r="GK53" s="47"/>
      <c r="GL53" s="47"/>
      <c r="GM53" s="47"/>
      <c r="GN53" s="47"/>
      <c r="GO53" s="47"/>
      <c r="GP53" s="47"/>
      <c r="GQ53" s="47"/>
      <c r="GR53" s="47"/>
      <c r="GS53" s="47"/>
      <c r="GT53" s="47"/>
      <c r="GU53" s="47"/>
      <c r="GV53" s="47"/>
      <c r="GW53" s="47"/>
      <c r="GX53" s="47"/>
      <c r="GY53" s="47"/>
      <c r="GZ53" s="47"/>
      <c r="HA53" s="47"/>
      <c r="HB53" s="47"/>
      <c r="HC53" s="47"/>
      <c r="HD53" s="47"/>
      <c r="HE53" s="47"/>
      <c r="HF53" s="47"/>
      <c r="HG53" s="47"/>
      <c r="HH53" s="47"/>
      <c r="HI53" s="47"/>
      <c r="HJ53" s="47"/>
      <c r="HK53" s="47"/>
      <c r="HL53" s="47"/>
      <c r="HM53" s="47"/>
      <c r="HN53" s="47"/>
      <c r="HO53" s="47"/>
      <c r="HP53" s="47"/>
      <c r="HQ53" s="47"/>
      <c r="HR53" s="47"/>
      <c r="HS53" s="47"/>
      <c r="HT53" s="47"/>
      <c r="HU53" s="47"/>
      <c r="HV53" s="47"/>
      <c r="HW53" s="47"/>
      <c r="HX53" s="47"/>
      <c r="HY53" s="47"/>
      <c r="HZ53" s="47"/>
      <c r="IA53" s="47"/>
      <c r="IB53" s="47"/>
      <c r="IC53" s="47"/>
      <c r="ID53" s="47"/>
      <c r="IE53" s="47"/>
      <c r="IF53" s="47"/>
      <c r="IG53" s="47"/>
      <c r="IH53" s="47"/>
      <c r="II53" s="47"/>
      <c r="IJ53" s="47"/>
      <c r="IK53" s="47"/>
      <c r="IL53" s="47"/>
      <c r="IM53" s="47"/>
    </row>
    <row r="54" spans="2:247" s="51" customFormat="1" x14ac:dyDescent="0.3">
      <c r="B54" s="50"/>
      <c r="D54" s="52"/>
      <c r="E54" s="46"/>
      <c r="F54" s="46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47"/>
      <c r="FV54" s="47"/>
      <c r="FW54" s="47"/>
      <c r="FX54" s="47"/>
      <c r="FY54" s="47"/>
      <c r="FZ54" s="47"/>
      <c r="GA54" s="47"/>
      <c r="GB54" s="47"/>
      <c r="GC54" s="47"/>
      <c r="GD54" s="47"/>
      <c r="GE54" s="47"/>
      <c r="GF54" s="47"/>
      <c r="GG54" s="47"/>
      <c r="GH54" s="47"/>
      <c r="GI54" s="47"/>
      <c r="GJ54" s="47"/>
      <c r="GK54" s="47"/>
      <c r="GL54" s="47"/>
      <c r="GM54" s="47"/>
      <c r="GN54" s="47"/>
      <c r="GO54" s="47"/>
      <c r="GP54" s="47"/>
      <c r="GQ54" s="47"/>
      <c r="GR54" s="47"/>
      <c r="GS54" s="47"/>
      <c r="GT54" s="47"/>
      <c r="GU54" s="47"/>
      <c r="GV54" s="47"/>
      <c r="GW54" s="47"/>
      <c r="GX54" s="47"/>
      <c r="GY54" s="47"/>
      <c r="GZ54" s="47"/>
      <c r="HA54" s="47"/>
      <c r="HB54" s="47"/>
      <c r="HC54" s="47"/>
      <c r="HD54" s="47"/>
      <c r="HE54" s="47"/>
      <c r="HF54" s="47"/>
      <c r="HG54" s="47"/>
      <c r="HH54" s="47"/>
      <c r="HI54" s="47"/>
      <c r="HJ54" s="47"/>
      <c r="HK54" s="47"/>
      <c r="HL54" s="47"/>
      <c r="HM54" s="47"/>
      <c r="HN54" s="47"/>
      <c r="HO54" s="47"/>
      <c r="HP54" s="47"/>
      <c r="HQ54" s="47"/>
      <c r="HR54" s="47"/>
      <c r="HS54" s="47"/>
      <c r="HT54" s="47"/>
      <c r="HU54" s="47"/>
      <c r="HV54" s="47"/>
      <c r="HW54" s="47"/>
      <c r="HX54" s="47"/>
      <c r="HY54" s="47"/>
      <c r="HZ54" s="47"/>
      <c r="IA54" s="47"/>
      <c r="IB54" s="47"/>
      <c r="IC54" s="47"/>
      <c r="ID54" s="47"/>
      <c r="IE54" s="47"/>
      <c r="IF54" s="47"/>
      <c r="IG54" s="47"/>
      <c r="IH54" s="47"/>
      <c r="II54" s="47"/>
      <c r="IJ54" s="47"/>
      <c r="IK54" s="47"/>
      <c r="IL54" s="47"/>
      <c r="IM54" s="47"/>
    </row>
    <row r="55" spans="2:247" s="51" customFormat="1" x14ac:dyDescent="0.3">
      <c r="B55" s="50"/>
      <c r="D55" s="52"/>
      <c r="E55" s="46"/>
      <c r="F55" s="46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  <c r="FP55" s="47"/>
      <c r="FQ55" s="47"/>
      <c r="FR55" s="47"/>
      <c r="FS55" s="47"/>
      <c r="FT55" s="47"/>
      <c r="FU55" s="47"/>
      <c r="FV55" s="47"/>
      <c r="FW55" s="47"/>
      <c r="FX55" s="47"/>
      <c r="FY55" s="47"/>
      <c r="FZ55" s="47"/>
      <c r="GA55" s="47"/>
      <c r="GB55" s="47"/>
      <c r="GC55" s="47"/>
      <c r="GD55" s="47"/>
      <c r="GE55" s="47"/>
      <c r="GF55" s="47"/>
      <c r="GG55" s="47"/>
      <c r="GH55" s="47"/>
      <c r="GI55" s="47"/>
      <c r="GJ55" s="47"/>
      <c r="GK55" s="47"/>
      <c r="GL55" s="47"/>
      <c r="GM55" s="47"/>
      <c r="GN55" s="47"/>
      <c r="GO55" s="47"/>
      <c r="GP55" s="47"/>
      <c r="GQ55" s="47"/>
      <c r="GR55" s="47"/>
      <c r="GS55" s="47"/>
      <c r="GT55" s="47"/>
      <c r="GU55" s="47"/>
      <c r="GV55" s="47"/>
      <c r="GW55" s="47"/>
      <c r="GX55" s="47"/>
      <c r="GY55" s="47"/>
      <c r="GZ55" s="47"/>
      <c r="HA55" s="47"/>
      <c r="HB55" s="47"/>
      <c r="HC55" s="47"/>
      <c r="HD55" s="47"/>
      <c r="HE55" s="47"/>
      <c r="HF55" s="47"/>
      <c r="HG55" s="47"/>
      <c r="HH55" s="47"/>
      <c r="HI55" s="47"/>
      <c r="HJ55" s="47"/>
      <c r="HK55" s="47"/>
      <c r="HL55" s="47"/>
      <c r="HM55" s="47"/>
      <c r="HN55" s="47"/>
      <c r="HO55" s="47"/>
      <c r="HP55" s="47"/>
      <c r="HQ55" s="47"/>
      <c r="HR55" s="47"/>
      <c r="HS55" s="47"/>
      <c r="HT55" s="47"/>
      <c r="HU55" s="47"/>
      <c r="HV55" s="47"/>
      <c r="HW55" s="47"/>
      <c r="HX55" s="47"/>
      <c r="HY55" s="47"/>
      <c r="HZ55" s="47"/>
      <c r="IA55" s="47"/>
      <c r="IB55" s="47"/>
      <c r="IC55" s="47"/>
      <c r="ID55" s="47"/>
      <c r="IE55" s="47"/>
      <c r="IF55" s="47"/>
      <c r="IG55" s="47"/>
      <c r="IH55" s="47"/>
      <c r="II55" s="47"/>
      <c r="IJ55" s="47"/>
      <c r="IK55" s="47"/>
      <c r="IL55" s="47"/>
      <c r="IM55" s="47"/>
    </row>
    <row r="56" spans="2:247" s="51" customFormat="1" x14ac:dyDescent="0.3">
      <c r="B56" s="50"/>
      <c r="D56" s="52"/>
      <c r="E56" s="46"/>
      <c r="F56" s="46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  <c r="FP56" s="47"/>
      <c r="FQ56" s="47"/>
      <c r="FR56" s="47"/>
      <c r="FS56" s="47"/>
      <c r="FT56" s="47"/>
      <c r="FU56" s="47"/>
      <c r="FV56" s="47"/>
      <c r="FW56" s="47"/>
      <c r="FX56" s="47"/>
      <c r="FY56" s="47"/>
      <c r="FZ56" s="47"/>
      <c r="GA56" s="47"/>
      <c r="GB56" s="47"/>
      <c r="GC56" s="47"/>
      <c r="GD56" s="47"/>
      <c r="GE56" s="47"/>
      <c r="GF56" s="47"/>
      <c r="GG56" s="47"/>
      <c r="GH56" s="47"/>
      <c r="GI56" s="47"/>
      <c r="GJ56" s="47"/>
      <c r="GK56" s="47"/>
      <c r="GL56" s="47"/>
      <c r="GM56" s="47"/>
      <c r="GN56" s="47"/>
      <c r="GO56" s="47"/>
      <c r="GP56" s="47"/>
      <c r="GQ56" s="47"/>
      <c r="GR56" s="47"/>
      <c r="GS56" s="47"/>
      <c r="GT56" s="47"/>
      <c r="GU56" s="47"/>
      <c r="GV56" s="47"/>
      <c r="GW56" s="47"/>
      <c r="GX56" s="47"/>
      <c r="GY56" s="47"/>
      <c r="GZ56" s="47"/>
      <c r="HA56" s="47"/>
      <c r="HB56" s="47"/>
      <c r="HC56" s="47"/>
      <c r="HD56" s="47"/>
      <c r="HE56" s="47"/>
      <c r="HF56" s="47"/>
      <c r="HG56" s="47"/>
      <c r="HH56" s="47"/>
      <c r="HI56" s="47"/>
      <c r="HJ56" s="47"/>
      <c r="HK56" s="47"/>
      <c r="HL56" s="47"/>
      <c r="HM56" s="47"/>
      <c r="HN56" s="47"/>
      <c r="HO56" s="47"/>
      <c r="HP56" s="47"/>
      <c r="HQ56" s="47"/>
      <c r="HR56" s="47"/>
      <c r="HS56" s="47"/>
      <c r="HT56" s="47"/>
      <c r="HU56" s="47"/>
      <c r="HV56" s="47"/>
      <c r="HW56" s="47"/>
      <c r="HX56" s="47"/>
      <c r="HY56" s="47"/>
      <c r="HZ56" s="47"/>
      <c r="IA56" s="47"/>
      <c r="IB56" s="47"/>
      <c r="IC56" s="47"/>
      <c r="ID56" s="47"/>
      <c r="IE56" s="47"/>
      <c r="IF56" s="47"/>
      <c r="IG56" s="47"/>
      <c r="IH56" s="47"/>
      <c r="II56" s="47"/>
      <c r="IJ56" s="47"/>
      <c r="IK56" s="47"/>
      <c r="IL56" s="47"/>
      <c r="IM56" s="47"/>
    </row>
    <row r="57" spans="2:247" s="51" customFormat="1" x14ac:dyDescent="0.3">
      <c r="B57" s="50"/>
      <c r="D57" s="52"/>
      <c r="E57" s="46"/>
      <c r="F57" s="46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  <c r="DV57" s="47"/>
      <c r="DW57" s="47"/>
      <c r="DX57" s="47"/>
      <c r="DY57" s="47"/>
      <c r="DZ57" s="47"/>
      <c r="EA57" s="47"/>
      <c r="EB57" s="47"/>
      <c r="EC57" s="47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47"/>
      <c r="ER57" s="47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47"/>
      <c r="FG57" s="47"/>
      <c r="FH57" s="47"/>
      <c r="FI57" s="47"/>
      <c r="FJ57" s="47"/>
      <c r="FK57" s="47"/>
      <c r="FL57" s="47"/>
      <c r="FM57" s="47"/>
      <c r="FN57" s="47"/>
      <c r="FO57" s="47"/>
      <c r="FP57" s="47"/>
      <c r="FQ57" s="47"/>
      <c r="FR57" s="47"/>
      <c r="FS57" s="47"/>
      <c r="FT57" s="47"/>
      <c r="FU57" s="47"/>
      <c r="FV57" s="47"/>
      <c r="FW57" s="47"/>
      <c r="FX57" s="47"/>
      <c r="FY57" s="47"/>
      <c r="FZ57" s="47"/>
      <c r="GA57" s="47"/>
      <c r="GB57" s="47"/>
      <c r="GC57" s="47"/>
      <c r="GD57" s="47"/>
      <c r="GE57" s="47"/>
      <c r="GF57" s="47"/>
      <c r="GG57" s="47"/>
      <c r="GH57" s="47"/>
      <c r="GI57" s="47"/>
      <c r="GJ57" s="47"/>
      <c r="GK57" s="47"/>
      <c r="GL57" s="47"/>
      <c r="GM57" s="47"/>
      <c r="GN57" s="47"/>
      <c r="GO57" s="47"/>
      <c r="GP57" s="47"/>
      <c r="GQ57" s="47"/>
      <c r="GR57" s="47"/>
      <c r="GS57" s="47"/>
      <c r="GT57" s="47"/>
      <c r="GU57" s="47"/>
      <c r="GV57" s="47"/>
      <c r="GW57" s="47"/>
      <c r="GX57" s="47"/>
      <c r="GY57" s="47"/>
      <c r="GZ57" s="47"/>
      <c r="HA57" s="47"/>
      <c r="HB57" s="47"/>
      <c r="HC57" s="47"/>
      <c r="HD57" s="47"/>
      <c r="HE57" s="47"/>
      <c r="HF57" s="47"/>
      <c r="HG57" s="47"/>
      <c r="HH57" s="47"/>
      <c r="HI57" s="47"/>
      <c r="HJ57" s="47"/>
      <c r="HK57" s="47"/>
      <c r="HL57" s="47"/>
      <c r="HM57" s="47"/>
      <c r="HN57" s="47"/>
      <c r="HO57" s="47"/>
      <c r="HP57" s="47"/>
      <c r="HQ57" s="47"/>
      <c r="HR57" s="47"/>
      <c r="HS57" s="47"/>
      <c r="HT57" s="47"/>
      <c r="HU57" s="47"/>
      <c r="HV57" s="47"/>
      <c r="HW57" s="47"/>
      <c r="HX57" s="47"/>
      <c r="HY57" s="47"/>
      <c r="HZ57" s="47"/>
      <c r="IA57" s="47"/>
      <c r="IB57" s="47"/>
      <c r="IC57" s="47"/>
      <c r="ID57" s="47"/>
      <c r="IE57" s="47"/>
      <c r="IF57" s="47"/>
      <c r="IG57" s="47"/>
      <c r="IH57" s="47"/>
      <c r="II57" s="47"/>
      <c r="IJ57" s="47"/>
      <c r="IK57" s="47"/>
      <c r="IL57" s="47"/>
      <c r="IM57" s="47"/>
    </row>
    <row r="58" spans="2:247" s="51" customFormat="1" x14ac:dyDescent="0.3">
      <c r="B58" s="50"/>
      <c r="D58" s="52"/>
      <c r="E58" s="46"/>
      <c r="F58" s="46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  <c r="FP58" s="47"/>
      <c r="FQ58" s="47"/>
      <c r="FR58" s="47"/>
      <c r="FS58" s="47"/>
      <c r="FT58" s="47"/>
      <c r="FU58" s="47"/>
      <c r="FV58" s="47"/>
      <c r="FW58" s="47"/>
      <c r="FX58" s="47"/>
      <c r="FY58" s="47"/>
      <c r="FZ58" s="47"/>
      <c r="GA58" s="47"/>
      <c r="GB58" s="47"/>
      <c r="GC58" s="47"/>
      <c r="GD58" s="47"/>
      <c r="GE58" s="47"/>
      <c r="GF58" s="47"/>
      <c r="GG58" s="47"/>
      <c r="GH58" s="47"/>
      <c r="GI58" s="47"/>
      <c r="GJ58" s="47"/>
      <c r="GK58" s="47"/>
      <c r="GL58" s="47"/>
      <c r="GM58" s="47"/>
      <c r="GN58" s="47"/>
      <c r="GO58" s="47"/>
      <c r="GP58" s="47"/>
      <c r="GQ58" s="47"/>
      <c r="GR58" s="47"/>
      <c r="GS58" s="47"/>
      <c r="GT58" s="47"/>
      <c r="GU58" s="47"/>
      <c r="GV58" s="47"/>
      <c r="GW58" s="47"/>
      <c r="GX58" s="47"/>
      <c r="GY58" s="47"/>
      <c r="GZ58" s="47"/>
      <c r="HA58" s="47"/>
      <c r="HB58" s="47"/>
      <c r="HC58" s="47"/>
      <c r="HD58" s="47"/>
      <c r="HE58" s="47"/>
      <c r="HF58" s="47"/>
      <c r="HG58" s="47"/>
      <c r="HH58" s="47"/>
      <c r="HI58" s="47"/>
      <c r="HJ58" s="47"/>
      <c r="HK58" s="47"/>
      <c r="HL58" s="47"/>
      <c r="HM58" s="47"/>
      <c r="HN58" s="47"/>
      <c r="HO58" s="47"/>
      <c r="HP58" s="47"/>
      <c r="HQ58" s="47"/>
      <c r="HR58" s="47"/>
      <c r="HS58" s="47"/>
      <c r="HT58" s="47"/>
      <c r="HU58" s="47"/>
      <c r="HV58" s="47"/>
      <c r="HW58" s="47"/>
      <c r="HX58" s="47"/>
      <c r="HY58" s="47"/>
      <c r="HZ58" s="47"/>
      <c r="IA58" s="47"/>
      <c r="IB58" s="47"/>
      <c r="IC58" s="47"/>
      <c r="ID58" s="47"/>
      <c r="IE58" s="47"/>
      <c r="IF58" s="47"/>
      <c r="IG58" s="47"/>
      <c r="IH58" s="47"/>
      <c r="II58" s="47"/>
      <c r="IJ58" s="47"/>
      <c r="IK58" s="47"/>
      <c r="IL58" s="47"/>
      <c r="IM58" s="47"/>
    </row>
    <row r="59" spans="2:247" s="51" customFormat="1" x14ac:dyDescent="0.3">
      <c r="B59" s="50"/>
      <c r="D59" s="52"/>
      <c r="E59" s="46"/>
      <c r="F59" s="46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  <c r="DV59" s="47"/>
      <c r="DW59" s="47"/>
      <c r="DX59" s="47"/>
      <c r="DY59" s="47"/>
      <c r="DZ59" s="47"/>
      <c r="EA59" s="47"/>
      <c r="EB59" s="47"/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7"/>
      <c r="EN59" s="47"/>
      <c r="EO59" s="47"/>
      <c r="EP59" s="47"/>
      <c r="EQ59" s="47"/>
      <c r="ER59" s="47"/>
      <c r="ES59" s="47"/>
      <c r="ET59" s="47"/>
      <c r="EU59" s="47"/>
      <c r="EV59" s="47"/>
      <c r="EW59" s="47"/>
      <c r="EX59" s="47"/>
      <c r="EY59" s="47"/>
      <c r="EZ59" s="47"/>
      <c r="FA59" s="47"/>
      <c r="FB59" s="47"/>
      <c r="FC59" s="47"/>
      <c r="FD59" s="47"/>
      <c r="FE59" s="47"/>
      <c r="FF59" s="47"/>
      <c r="FG59" s="47"/>
      <c r="FH59" s="47"/>
      <c r="FI59" s="47"/>
      <c r="FJ59" s="47"/>
      <c r="FK59" s="47"/>
      <c r="FL59" s="47"/>
      <c r="FM59" s="47"/>
      <c r="FN59" s="47"/>
      <c r="FO59" s="47"/>
      <c r="FP59" s="47"/>
      <c r="FQ59" s="47"/>
      <c r="FR59" s="47"/>
      <c r="FS59" s="47"/>
      <c r="FT59" s="47"/>
      <c r="FU59" s="47"/>
      <c r="FV59" s="47"/>
      <c r="FW59" s="47"/>
      <c r="FX59" s="47"/>
      <c r="FY59" s="47"/>
      <c r="FZ59" s="47"/>
      <c r="GA59" s="47"/>
      <c r="GB59" s="47"/>
      <c r="GC59" s="47"/>
      <c r="GD59" s="47"/>
      <c r="GE59" s="47"/>
      <c r="GF59" s="47"/>
      <c r="GG59" s="47"/>
      <c r="GH59" s="47"/>
      <c r="GI59" s="47"/>
      <c r="GJ59" s="47"/>
      <c r="GK59" s="47"/>
      <c r="GL59" s="47"/>
      <c r="GM59" s="47"/>
      <c r="GN59" s="47"/>
      <c r="GO59" s="47"/>
      <c r="GP59" s="47"/>
      <c r="GQ59" s="47"/>
      <c r="GR59" s="47"/>
      <c r="GS59" s="47"/>
      <c r="GT59" s="47"/>
      <c r="GU59" s="47"/>
      <c r="GV59" s="47"/>
      <c r="GW59" s="47"/>
      <c r="GX59" s="47"/>
      <c r="GY59" s="47"/>
      <c r="GZ59" s="47"/>
      <c r="HA59" s="47"/>
      <c r="HB59" s="47"/>
      <c r="HC59" s="47"/>
      <c r="HD59" s="47"/>
      <c r="HE59" s="47"/>
      <c r="HF59" s="47"/>
      <c r="HG59" s="47"/>
      <c r="HH59" s="47"/>
      <c r="HI59" s="47"/>
      <c r="HJ59" s="47"/>
      <c r="HK59" s="47"/>
      <c r="HL59" s="47"/>
      <c r="HM59" s="47"/>
      <c r="HN59" s="47"/>
      <c r="HO59" s="47"/>
      <c r="HP59" s="47"/>
      <c r="HQ59" s="47"/>
      <c r="HR59" s="47"/>
      <c r="HS59" s="47"/>
      <c r="HT59" s="47"/>
      <c r="HU59" s="47"/>
      <c r="HV59" s="47"/>
      <c r="HW59" s="47"/>
      <c r="HX59" s="47"/>
      <c r="HY59" s="47"/>
      <c r="HZ59" s="47"/>
      <c r="IA59" s="47"/>
      <c r="IB59" s="47"/>
      <c r="IC59" s="47"/>
      <c r="ID59" s="47"/>
      <c r="IE59" s="47"/>
      <c r="IF59" s="47"/>
      <c r="IG59" s="47"/>
      <c r="IH59" s="47"/>
      <c r="II59" s="47"/>
      <c r="IJ59" s="47"/>
      <c r="IK59" s="47"/>
      <c r="IL59" s="47"/>
      <c r="IM59" s="47"/>
    </row>
    <row r="60" spans="2:247" s="51" customFormat="1" x14ac:dyDescent="0.3">
      <c r="B60" s="50"/>
      <c r="D60" s="52"/>
      <c r="E60" s="46"/>
      <c r="F60" s="46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  <c r="FP60" s="47"/>
      <c r="FQ60" s="47"/>
      <c r="FR60" s="47"/>
      <c r="FS60" s="47"/>
      <c r="FT60" s="47"/>
      <c r="FU60" s="47"/>
      <c r="FV60" s="47"/>
      <c r="FW60" s="47"/>
      <c r="FX60" s="47"/>
      <c r="FY60" s="47"/>
      <c r="FZ60" s="47"/>
      <c r="GA60" s="47"/>
      <c r="GB60" s="47"/>
      <c r="GC60" s="47"/>
      <c r="GD60" s="47"/>
      <c r="GE60" s="47"/>
      <c r="GF60" s="47"/>
      <c r="GG60" s="47"/>
      <c r="GH60" s="47"/>
      <c r="GI60" s="47"/>
      <c r="GJ60" s="47"/>
      <c r="GK60" s="47"/>
      <c r="GL60" s="47"/>
      <c r="GM60" s="47"/>
      <c r="GN60" s="47"/>
      <c r="GO60" s="47"/>
      <c r="GP60" s="47"/>
      <c r="GQ60" s="47"/>
      <c r="GR60" s="47"/>
      <c r="GS60" s="47"/>
      <c r="GT60" s="47"/>
      <c r="GU60" s="47"/>
      <c r="GV60" s="47"/>
      <c r="GW60" s="47"/>
      <c r="GX60" s="47"/>
      <c r="GY60" s="47"/>
      <c r="GZ60" s="47"/>
      <c r="HA60" s="47"/>
      <c r="HB60" s="47"/>
      <c r="HC60" s="47"/>
      <c r="HD60" s="47"/>
      <c r="HE60" s="47"/>
      <c r="HF60" s="47"/>
      <c r="HG60" s="47"/>
      <c r="HH60" s="47"/>
      <c r="HI60" s="47"/>
      <c r="HJ60" s="47"/>
      <c r="HK60" s="47"/>
      <c r="HL60" s="47"/>
      <c r="HM60" s="47"/>
      <c r="HN60" s="47"/>
      <c r="HO60" s="47"/>
      <c r="HP60" s="47"/>
      <c r="HQ60" s="47"/>
      <c r="HR60" s="47"/>
      <c r="HS60" s="47"/>
      <c r="HT60" s="47"/>
      <c r="HU60" s="47"/>
      <c r="HV60" s="47"/>
      <c r="HW60" s="47"/>
      <c r="HX60" s="47"/>
      <c r="HY60" s="47"/>
      <c r="HZ60" s="47"/>
      <c r="IA60" s="47"/>
      <c r="IB60" s="47"/>
      <c r="IC60" s="47"/>
      <c r="ID60" s="47"/>
      <c r="IE60" s="47"/>
      <c r="IF60" s="47"/>
      <c r="IG60" s="47"/>
      <c r="IH60" s="47"/>
      <c r="II60" s="47"/>
      <c r="IJ60" s="47"/>
      <c r="IK60" s="47"/>
      <c r="IL60" s="47"/>
      <c r="IM60" s="47"/>
    </row>
    <row r="61" spans="2:247" s="51" customFormat="1" x14ac:dyDescent="0.3">
      <c r="B61" s="50"/>
      <c r="D61" s="52"/>
      <c r="E61" s="46"/>
      <c r="F61" s="46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  <c r="DV61" s="47"/>
      <c r="DW61" s="47"/>
      <c r="DX61" s="47"/>
      <c r="DY61" s="47"/>
      <c r="DZ61" s="47"/>
      <c r="EA61" s="47"/>
      <c r="EB61" s="47"/>
      <c r="EC61" s="47"/>
      <c r="ED61" s="47"/>
      <c r="EE61" s="47"/>
      <c r="EF61" s="47"/>
      <c r="EG61" s="47"/>
      <c r="EH61" s="47"/>
      <c r="EI61" s="47"/>
      <c r="EJ61" s="47"/>
      <c r="EK61" s="47"/>
      <c r="EL61" s="47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47"/>
      <c r="FB61" s="47"/>
      <c r="FC61" s="47"/>
      <c r="FD61" s="47"/>
      <c r="FE61" s="47"/>
      <c r="FF61" s="47"/>
      <c r="FG61" s="47"/>
      <c r="FH61" s="47"/>
      <c r="FI61" s="47"/>
      <c r="FJ61" s="47"/>
      <c r="FK61" s="47"/>
      <c r="FL61" s="47"/>
      <c r="FM61" s="47"/>
      <c r="FN61" s="47"/>
      <c r="FO61" s="47"/>
      <c r="FP61" s="47"/>
      <c r="FQ61" s="47"/>
      <c r="FR61" s="47"/>
      <c r="FS61" s="47"/>
      <c r="FT61" s="47"/>
      <c r="FU61" s="47"/>
      <c r="FV61" s="47"/>
      <c r="FW61" s="47"/>
      <c r="FX61" s="47"/>
      <c r="FY61" s="47"/>
      <c r="FZ61" s="47"/>
      <c r="GA61" s="47"/>
      <c r="GB61" s="47"/>
      <c r="GC61" s="47"/>
      <c r="GD61" s="47"/>
      <c r="GE61" s="47"/>
      <c r="GF61" s="47"/>
      <c r="GG61" s="47"/>
      <c r="GH61" s="47"/>
      <c r="GI61" s="47"/>
      <c r="GJ61" s="47"/>
      <c r="GK61" s="47"/>
      <c r="GL61" s="47"/>
      <c r="GM61" s="47"/>
      <c r="GN61" s="47"/>
      <c r="GO61" s="47"/>
      <c r="GP61" s="47"/>
      <c r="GQ61" s="47"/>
      <c r="GR61" s="47"/>
      <c r="GS61" s="47"/>
      <c r="GT61" s="47"/>
      <c r="GU61" s="47"/>
      <c r="GV61" s="47"/>
      <c r="GW61" s="47"/>
      <c r="GX61" s="47"/>
      <c r="GY61" s="47"/>
      <c r="GZ61" s="47"/>
      <c r="HA61" s="47"/>
      <c r="HB61" s="47"/>
      <c r="HC61" s="47"/>
      <c r="HD61" s="47"/>
      <c r="HE61" s="47"/>
      <c r="HF61" s="47"/>
      <c r="HG61" s="47"/>
      <c r="HH61" s="47"/>
      <c r="HI61" s="47"/>
      <c r="HJ61" s="47"/>
      <c r="HK61" s="47"/>
      <c r="HL61" s="47"/>
      <c r="HM61" s="47"/>
      <c r="HN61" s="47"/>
      <c r="HO61" s="47"/>
      <c r="HP61" s="47"/>
      <c r="HQ61" s="47"/>
      <c r="HR61" s="47"/>
      <c r="HS61" s="47"/>
      <c r="HT61" s="47"/>
      <c r="HU61" s="47"/>
      <c r="HV61" s="47"/>
      <c r="HW61" s="47"/>
      <c r="HX61" s="47"/>
      <c r="HY61" s="47"/>
      <c r="HZ61" s="47"/>
      <c r="IA61" s="47"/>
      <c r="IB61" s="47"/>
      <c r="IC61" s="47"/>
      <c r="ID61" s="47"/>
      <c r="IE61" s="47"/>
      <c r="IF61" s="47"/>
      <c r="IG61" s="47"/>
      <c r="IH61" s="47"/>
      <c r="II61" s="47"/>
      <c r="IJ61" s="47"/>
      <c r="IK61" s="47"/>
      <c r="IL61" s="47"/>
      <c r="IM61" s="47"/>
    </row>
    <row r="62" spans="2:247" s="51" customFormat="1" x14ac:dyDescent="0.3">
      <c r="B62" s="50"/>
      <c r="D62" s="52"/>
      <c r="E62" s="46"/>
      <c r="F62" s="46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  <c r="DV62" s="47"/>
      <c r="DW62" s="47"/>
      <c r="DX62" s="47"/>
      <c r="DY62" s="47"/>
      <c r="DZ62" s="47"/>
      <c r="EA62" s="47"/>
      <c r="EB62" s="47"/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47"/>
      <c r="FG62" s="47"/>
      <c r="FH62" s="47"/>
      <c r="FI62" s="47"/>
      <c r="FJ62" s="47"/>
      <c r="FK62" s="47"/>
      <c r="FL62" s="47"/>
      <c r="FM62" s="47"/>
      <c r="FN62" s="47"/>
      <c r="FO62" s="47"/>
      <c r="FP62" s="47"/>
      <c r="FQ62" s="47"/>
      <c r="FR62" s="47"/>
      <c r="FS62" s="47"/>
      <c r="FT62" s="47"/>
      <c r="FU62" s="47"/>
      <c r="FV62" s="47"/>
      <c r="FW62" s="47"/>
      <c r="FX62" s="47"/>
      <c r="FY62" s="47"/>
      <c r="FZ62" s="47"/>
      <c r="GA62" s="47"/>
      <c r="GB62" s="47"/>
      <c r="GC62" s="47"/>
      <c r="GD62" s="47"/>
      <c r="GE62" s="47"/>
      <c r="GF62" s="47"/>
      <c r="GG62" s="47"/>
      <c r="GH62" s="47"/>
      <c r="GI62" s="47"/>
      <c r="GJ62" s="47"/>
      <c r="GK62" s="47"/>
      <c r="GL62" s="47"/>
      <c r="GM62" s="47"/>
      <c r="GN62" s="47"/>
      <c r="GO62" s="47"/>
      <c r="GP62" s="47"/>
      <c r="GQ62" s="47"/>
      <c r="GR62" s="47"/>
      <c r="GS62" s="47"/>
      <c r="GT62" s="47"/>
      <c r="GU62" s="47"/>
      <c r="GV62" s="47"/>
      <c r="GW62" s="47"/>
      <c r="GX62" s="47"/>
      <c r="GY62" s="47"/>
      <c r="GZ62" s="47"/>
      <c r="HA62" s="47"/>
      <c r="HB62" s="47"/>
      <c r="HC62" s="47"/>
      <c r="HD62" s="47"/>
      <c r="HE62" s="47"/>
      <c r="HF62" s="47"/>
      <c r="HG62" s="47"/>
      <c r="HH62" s="47"/>
      <c r="HI62" s="47"/>
      <c r="HJ62" s="47"/>
      <c r="HK62" s="47"/>
      <c r="HL62" s="47"/>
      <c r="HM62" s="47"/>
      <c r="HN62" s="47"/>
      <c r="HO62" s="47"/>
      <c r="HP62" s="47"/>
      <c r="HQ62" s="47"/>
      <c r="HR62" s="47"/>
      <c r="HS62" s="47"/>
      <c r="HT62" s="47"/>
      <c r="HU62" s="47"/>
      <c r="HV62" s="47"/>
      <c r="HW62" s="47"/>
      <c r="HX62" s="47"/>
      <c r="HY62" s="47"/>
      <c r="HZ62" s="47"/>
      <c r="IA62" s="47"/>
      <c r="IB62" s="47"/>
      <c r="IC62" s="47"/>
      <c r="ID62" s="47"/>
      <c r="IE62" s="47"/>
      <c r="IF62" s="47"/>
      <c r="IG62" s="47"/>
      <c r="IH62" s="47"/>
      <c r="II62" s="47"/>
      <c r="IJ62" s="47"/>
      <c r="IK62" s="47"/>
      <c r="IL62" s="47"/>
      <c r="IM62" s="47"/>
    </row>
    <row r="63" spans="2:247" s="51" customFormat="1" x14ac:dyDescent="0.3">
      <c r="B63" s="50"/>
      <c r="D63" s="52"/>
      <c r="E63" s="46"/>
      <c r="F63" s="46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  <c r="DV63" s="47"/>
      <c r="DW63" s="47"/>
      <c r="DX63" s="47"/>
      <c r="DY63" s="47"/>
      <c r="DZ63" s="47"/>
      <c r="EA63" s="47"/>
      <c r="EB63" s="47"/>
      <c r="EC63" s="47"/>
      <c r="ED63" s="47"/>
      <c r="EE63" s="47"/>
      <c r="EF63" s="47"/>
      <c r="EG63" s="47"/>
      <c r="EH63" s="47"/>
      <c r="EI63" s="47"/>
      <c r="EJ63" s="47"/>
      <c r="EK63" s="47"/>
      <c r="EL63" s="47"/>
      <c r="EM63" s="47"/>
      <c r="EN63" s="47"/>
      <c r="EO63" s="47"/>
      <c r="EP63" s="47"/>
      <c r="EQ63" s="47"/>
      <c r="ER63" s="47"/>
      <c r="ES63" s="47"/>
      <c r="ET63" s="47"/>
      <c r="EU63" s="47"/>
      <c r="EV63" s="47"/>
      <c r="EW63" s="47"/>
      <c r="EX63" s="47"/>
      <c r="EY63" s="47"/>
      <c r="EZ63" s="47"/>
      <c r="FA63" s="47"/>
      <c r="FB63" s="47"/>
      <c r="FC63" s="47"/>
      <c r="FD63" s="47"/>
      <c r="FE63" s="47"/>
      <c r="FF63" s="47"/>
      <c r="FG63" s="47"/>
      <c r="FH63" s="47"/>
      <c r="FI63" s="47"/>
      <c r="FJ63" s="47"/>
      <c r="FK63" s="47"/>
      <c r="FL63" s="47"/>
      <c r="FM63" s="47"/>
      <c r="FN63" s="47"/>
      <c r="FO63" s="47"/>
      <c r="FP63" s="47"/>
      <c r="FQ63" s="47"/>
      <c r="FR63" s="47"/>
      <c r="FS63" s="47"/>
      <c r="FT63" s="47"/>
      <c r="FU63" s="47"/>
      <c r="FV63" s="47"/>
      <c r="FW63" s="47"/>
      <c r="FX63" s="47"/>
      <c r="FY63" s="47"/>
      <c r="FZ63" s="47"/>
      <c r="GA63" s="47"/>
      <c r="GB63" s="47"/>
      <c r="GC63" s="47"/>
      <c r="GD63" s="47"/>
      <c r="GE63" s="47"/>
      <c r="GF63" s="47"/>
      <c r="GG63" s="47"/>
      <c r="GH63" s="47"/>
      <c r="GI63" s="47"/>
      <c r="GJ63" s="47"/>
      <c r="GK63" s="47"/>
      <c r="GL63" s="47"/>
      <c r="GM63" s="47"/>
      <c r="GN63" s="47"/>
      <c r="GO63" s="47"/>
      <c r="GP63" s="47"/>
      <c r="GQ63" s="47"/>
      <c r="GR63" s="47"/>
      <c r="GS63" s="47"/>
      <c r="GT63" s="47"/>
      <c r="GU63" s="47"/>
      <c r="GV63" s="47"/>
      <c r="GW63" s="47"/>
      <c r="GX63" s="47"/>
      <c r="GY63" s="47"/>
      <c r="GZ63" s="47"/>
      <c r="HA63" s="47"/>
      <c r="HB63" s="47"/>
      <c r="HC63" s="47"/>
      <c r="HD63" s="47"/>
      <c r="HE63" s="47"/>
      <c r="HF63" s="47"/>
      <c r="HG63" s="47"/>
      <c r="HH63" s="47"/>
      <c r="HI63" s="47"/>
      <c r="HJ63" s="47"/>
      <c r="HK63" s="47"/>
      <c r="HL63" s="47"/>
      <c r="HM63" s="47"/>
      <c r="HN63" s="47"/>
      <c r="HO63" s="47"/>
      <c r="HP63" s="47"/>
      <c r="HQ63" s="47"/>
      <c r="HR63" s="47"/>
      <c r="HS63" s="47"/>
      <c r="HT63" s="47"/>
      <c r="HU63" s="47"/>
      <c r="HV63" s="47"/>
      <c r="HW63" s="47"/>
      <c r="HX63" s="47"/>
      <c r="HY63" s="47"/>
      <c r="HZ63" s="47"/>
      <c r="IA63" s="47"/>
      <c r="IB63" s="47"/>
      <c r="IC63" s="47"/>
      <c r="ID63" s="47"/>
      <c r="IE63" s="47"/>
      <c r="IF63" s="47"/>
      <c r="IG63" s="47"/>
      <c r="IH63" s="47"/>
      <c r="II63" s="47"/>
      <c r="IJ63" s="47"/>
      <c r="IK63" s="47"/>
      <c r="IL63" s="47"/>
      <c r="IM63" s="47"/>
    </row>
    <row r="64" spans="2:247" s="51" customFormat="1" x14ac:dyDescent="0.3">
      <c r="B64" s="50"/>
      <c r="D64" s="52"/>
      <c r="E64" s="46"/>
      <c r="F64" s="46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  <c r="DV64" s="47"/>
      <c r="DW64" s="47"/>
      <c r="DX64" s="47"/>
      <c r="DY64" s="47"/>
      <c r="DZ64" s="47"/>
      <c r="EA64" s="47"/>
      <c r="EB64" s="47"/>
      <c r="EC64" s="47"/>
      <c r="ED64" s="47"/>
      <c r="EE64" s="47"/>
      <c r="EF64" s="47"/>
      <c r="EG64" s="47"/>
      <c r="EH64" s="47"/>
      <c r="EI64" s="47"/>
      <c r="EJ64" s="47"/>
      <c r="EK64" s="47"/>
      <c r="EL64" s="47"/>
      <c r="EM64" s="47"/>
      <c r="EN64" s="47"/>
      <c r="EO64" s="47"/>
      <c r="EP64" s="47"/>
      <c r="EQ64" s="47"/>
      <c r="ER64" s="47"/>
      <c r="ES64" s="47"/>
      <c r="ET64" s="47"/>
      <c r="EU64" s="47"/>
      <c r="EV64" s="47"/>
      <c r="EW64" s="47"/>
      <c r="EX64" s="47"/>
      <c r="EY64" s="47"/>
      <c r="EZ64" s="47"/>
      <c r="FA64" s="47"/>
      <c r="FB64" s="47"/>
      <c r="FC64" s="47"/>
      <c r="FD64" s="47"/>
      <c r="FE64" s="47"/>
      <c r="FF64" s="47"/>
      <c r="FG64" s="47"/>
      <c r="FH64" s="47"/>
      <c r="FI64" s="47"/>
      <c r="FJ64" s="47"/>
      <c r="FK64" s="47"/>
      <c r="FL64" s="47"/>
      <c r="FM64" s="47"/>
      <c r="FN64" s="47"/>
      <c r="FO64" s="47"/>
      <c r="FP64" s="47"/>
      <c r="FQ64" s="47"/>
      <c r="FR64" s="47"/>
      <c r="FS64" s="47"/>
      <c r="FT64" s="47"/>
      <c r="FU64" s="47"/>
      <c r="FV64" s="47"/>
      <c r="FW64" s="47"/>
      <c r="FX64" s="47"/>
      <c r="FY64" s="47"/>
      <c r="FZ64" s="47"/>
      <c r="GA64" s="47"/>
      <c r="GB64" s="47"/>
      <c r="GC64" s="47"/>
      <c r="GD64" s="47"/>
      <c r="GE64" s="47"/>
      <c r="GF64" s="47"/>
      <c r="GG64" s="47"/>
      <c r="GH64" s="47"/>
      <c r="GI64" s="47"/>
      <c r="GJ64" s="47"/>
      <c r="GK64" s="47"/>
      <c r="GL64" s="47"/>
      <c r="GM64" s="47"/>
      <c r="GN64" s="47"/>
      <c r="GO64" s="47"/>
      <c r="GP64" s="47"/>
      <c r="GQ64" s="47"/>
      <c r="GR64" s="47"/>
      <c r="GS64" s="47"/>
      <c r="GT64" s="47"/>
      <c r="GU64" s="47"/>
      <c r="GV64" s="47"/>
      <c r="GW64" s="47"/>
      <c r="GX64" s="47"/>
      <c r="GY64" s="47"/>
      <c r="GZ64" s="47"/>
      <c r="HA64" s="47"/>
      <c r="HB64" s="47"/>
      <c r="HC64" s="47"/>
      <c r="HD64" s="47"/>
      <c r="HE64" s="47"/>
      <c r="HF64" s="47"/>
      <c r="HG64" s="47"/>
      <c r="HH64" s="47"/>
      <c r="HI64" s="47"/>
      <c r="HJ64" s="47"/>
      <c r="HK64" s="47"/>
      <c r="HL64" s="47"/>
      <c r="HM64" s="47"/>
      <c r="HN64" s="47"/>
      <c r="HO64" s="47"/>
      <c r="HP64" s="47"/>
      <c r="HQ64" s="47"/>
      <c r="HR64" s="47"/>
      <c r="HS64" s="47"/>
      <c r="HT64" s="47"/>
      <c r="HU64" s="47"/>
      <c r="HV64" s="47"/>
      <c r="HW64" s="47"/>
      <c r="HX64" s="47"/>
      <c r="HY64" s="47"/>
      <c r="HZ64" s="47"/>
      <c r="IA64" s="47"/>
      <c r="IB64" s="47"/>
      <c r="IC64" s="47"/>
      <c r="ID64" s="47"/>
      <c r="IE64" s="47"/>
      <c r="IF64" s="47"/>
      <c r="IG64" s="47"/>
      <c r="IH64" s="47"/>
      <c r="II64" s="47"/>
      <c r="IJ64" s="47"/>
      <c r="IK64" s="47"/>
      <c r="IL64" s="47"/>
      <c r="IM64" s="47"/>
    </row>
    <row r="65" spans="2:247" s="51" customFormat="1" x14ac:dyDescent="0.3">
      <c r="B65" s="50"/>
      <c r="D65" s="52"/>
      <c r="E65" s="46"/>
      <c r="F65" s="46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  <c r="DV65" s="47"/>
      <c r="DW65" s="47"/>
      <c r="DX65" s="47"/>
      <c r="DY65" s="47"/>
      <c r="DZ65" s="47"/>
      <c r="EA65" s="47"/>
      <c r="EB65" s="47"/>
      <c r="EC65" s="47"/>
      <c r="ED65" s="47"/>
      <c r="EE65" s="47"/>
      <c r="EF65" s="47"/>
      <c r="EG65" s="47"/>
      <c r="EH65" s="47"/>
      <c r="EI65" s="47"/>
      <c r="EJ65" s="47"/>
      <c r="EK65" s="47"/>
      <c r="EL65" s="47"/>
      <c r="EM65" s="47"/>
      <c r="EN65" s="47"/>
      <c r="EO65" s="47"/>
      <c r="EP65" s="47"/>
      <c r="EQ65" s="47"/>
      <c r="ER65" s="47"/>
      <c r="ES65" s="47"/>
      <c r="ET65" s="47"/>
      <c r="EU65" s="47"/>
      <c r="EV65" s="47"/>
      <c r="EW65" s="47"/>
      <c r="EX65" s="47"/>
      <c r="EY65" s="47"/>
      <c r="EZ65" s="47"/>
      <c r="FA65" s="47"/>
      <c r="FB65" s="47"/>
      <c r="FC65" s="47"/>
      <c r="FD65" s="47"/>
      <c r="FE65" s="47"/>
      <c r="FF65" s="47"/>
      <c r="FG65" s="47"/>
      <c r="FH65" s="47"/>
      <c r="FI65" s="47"/>
      <c r="FJ65" s="47"/>
      <c r="FK65" s="47"/>
      <c r="FL65" s="47"/>
      <c r="FM65" s="47"/>
      <c r="FN65" s="47"/>
      <c r="FO65" s="47"/>
      <c r="FP65" s="47"/>
      <c r="FQ65" s="47"/>
      <c r="FR65" s="47"/>
      <c r="FS65" s="47"/>
      <c r="FT65" s="47"/>
      <c r="FU65" s="47"/>
      <c r="FV65" s="47"/>
      <c r="FW65" s="47"/>
      <c r="FX65" s="47"/>
      <c r="FY65" s="47"/>
      <c r="FZ65" s="47"/>
      <c r="GA65" s="47"/>
      <c r="GB65" s="47"/>
      <c r="GC65" s="47"/>
      <c r="GD65" s="47"/>
      <c r="GE65" s="47"/>
      <c r="GF65" s="47"/>
      <c r="GG65" s="47"/>
      <c r="GH65" s="47"/>
      <c r="GI65" s="47"/>
      <c r="GJ65" s="47"/>
      <c r="GK65" s="47"/>
      <c r="GL65" s="47"/>
      <c r="GM65" s="47"/>
      <c r="GN65" s="47"/>
      <c r="GO65" s="47"/>
      <c r="GP65" s="47"/>
      <c r="GQ65" s="47"/>
      <c r="GR65" s="47"/>
      <c r="GS65" s="47"/>
      <c r="GT65" s="47"/>
      <c r="GU65" s="47"/>
      <c r="GV65" s="47"/>
      <c r="GW65" s="47"/>
      <c r="GX65" s="47"/>
      <c r="GY65" s="47"/>
      <c r="GZ65" s="47"/>
      <c r="HA65" s="47"/>
      <c r="HB65" s="47"/>
      <c r="HC65" s="47"/>
      <c r="HD65" s="47"/>
      <c r="HE65" s="47"/>
      <c r="HF65" s="47"/>
      <c r="HG65" s="47"/>
      <c r="HH65" s="47"/>
      <c r="HI65" s="47"/>
      <c r="HJ65" s="47"/>
      <c r="HK65" s="47"/>
      <c r="HL65" s="47"/>
      <c r="HM65" s="47"/>
      <c r="HN65" s="47"/>
      <c r="HO65" s="47"/>
      <c r="HP65" s="47"/>
      <c r="HQ65" s="47"/>
      <c r="HR65" s="47"/>
      <c r="HS65" s="47"/>
      <c r="HT65" s="47"/>
      <c r="HU65" s="47"/>
      <c r="HV65" s="47"/>
      <c r="HW65" s="47"/>
      <c r="HX65" s="47"/>
      <c r="HY65" s="47"/>
      <c r="HZ65" s="47"/>
      <c r="IA65" s="47"/>
      <c r="IB65" s="47"/>
      <c r="IC65" s="47"/>
      <c r="ID65" s="47"/>
      <c r="IE65" s="47"/>
      <c r="IF65" s="47"/>
      <c r="IG65" s="47"/>
      <c r="IH65" s="47"/>
      <c r="II65" s="47"/>
      <c r="IJ65" s="47"/>
      <c r="IK65" s="47"/>
      <c r="IL65" s="47"/>
      <c r="IM65" s="47"/>
    </row>
    <row r="66" spans="2:247" s="51" customFormat="1" x14ac:dyDescent="0.3">
      <c r="B66" s="50"/>
      <c r="D66" s="52"/>
      <c r="E66" s="46"/>
      <c r="F66" s="46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  <c r="DV66" s="47"/>
      <c r="DW66" s="47"/>
      <c r="DX66" s="47"/>
      <c r="DY66" s="47"/>
      <c r="DZ66" s="47"/>
      <c r="EA66" s="47"/>
      <c r="EB66" s="47"/>
      <c r="EC66" s="47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47"/>
      <c r="ER66" s="47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47"/>
      <c r="FG66" s="47"/>
      <c r="FH66" s="47"/>
      <c r="FI66" s="47"/>
      <c r="FJ66" s="47"/>
      <c r="FK66" s="47"/>
      <c r="FL66" s="47"/>
      <c r="FM66" s="47"/>
      <c r="FN66" s="47"/>
      <c r="FO66" s="47"/>
      <c r="FP66" s="47"/>
      <c r="FQ66" s="47"/>
      <c r="FR66" s="47"/>
      <c r="FS66" s="47"/>
      <c r="FT66" s="47"/>
      <c r="FU66" s="47"/>
      <c r="FV66" s="47"/>
      <c r="FW66" s="47"/>
      <c r="FX66" s="47"/>
      <c r="FY66" s="47"/>
      <c r="FZ66" s="47"/>
      <c r="GA66" s="47"/>
      <c r="GB66" s="47"/>
      <c r="GC66" s="47"/>
      <c r="GD66" s="47"/>
      <c r="GE66" s="47"/>
      <c r="GF66" s="47"/>
      <c r="GG66" s="47"/>
      <c r="GH66" s="47"/>
      <c r="GI66" s="47"/>
      <c r="GJ66" s="47"/>
      <c r="GK66" s="47"/>
      <c r="GL66" s="47"/>
      <c r="GM66" s="47"/>
      <c r="GN66" s="47"/>
      <c r="GO66" s="47"/>
      <c r="GP66" s="47"/>
      <c r="GQ66" s="47"/>
      <c r="GR66" s="47"/>
      <c r="GS66" s="47"/>
      <c r="GT66" s="47"/>
      <c r="GU66" s="47"/>
      <c r="GV66" s="47"/>
      <c r="GW66" s="47"/>
      <c r="GX66" s="47"/>
      <c r="GY66" s="47"/>
      <c r="GZ66" s="47"/>
      <c r="HA66" s="47"/>
      <c r="HB66" s="47"/>
      <c r="HC66" s="47"/>
      <c r="HD66" s="47"/>
      <c r="HE66" s="47"/>
      <c r="HF66" s="47"/>
      <c r="HG66" s="47"/>
      <c r="HH66" s="47"/>
      <c r="HI66" s="47"/>
      <c r="HJ66" s="47"/>
      <c r="HK66" s="47"/>
      <c r="HL66" s="47"/>
      <c r="HM66" s="47"/>
      <c r="HN66" s="47"/>
      <c r="HO66" s="47"/>
      <c r="HP66" s="47"/>
      <c r="HQ66" s="47"/>
      <c r="HR66" s="47"/>
      <c r="HS66" s="47"/>
      <c r="HT66" s="47"/>
      <c r="HU66" s="47"/>
      <c r="HV66" s="47"/>
      <c r="HW66" s="47"/>
      <c r="HX66" s="47"/>
      <c r="HY66" s="47"/>
      <c r="HZ66" s="47"/>
      <c r="IA66" s="47"/>
      <c r="IB66" s="47"/>
      <c r="IC66" s="47"/>
      <c r="ID66" s="47"/>
      <c r="IE66" s="47"/>
      <c r="IF66" s="47"/>
      <c r="IG66" s="47"/>
      <c r="IH66" s="47"/>
      <c r="II66" s="47"/>
      <c r="IJ66" s="47"/>
      <c r="IK66" s="47"/>
      <c r="IL66" s="47"/>
      <c r="IM66" s="47"/>
    </row>
    <row r="67" spans="2:247" s="51" customFormat="1" x14ac:dyDescent="0.3">
      <c r="B67" s="50"/>
      <c r="D67" s="52"/>
      <c r="E67" s="46"/>
      <c r="F67" s="46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  <c r="DV67" s="47"/>
      <c r="DW67" s="47"/>
      <c r="DX67" s="47"/>
      <c r="DY67" s="47"/>
      <c r="DZ67" s="47"/>
      <c r="EA67" s="47"/>
      <c r="EB67" s="47"/>
      <c r="EC67" s="47"/>
      <c r="ED67" s="47"/>
      <c r="EE67" s="47"/>
      <c r="EF67" s="47"/>
      <c r="EG67" s="47"/>
      <c r="EH67" s="47"/>
      <c r="EI67" s="47"/>
      <c r="EJ67" s="47"/>
      <c r="EK67" s="47"/>
      <c r="EL67" s="47"/>
      <c r="EM67" s="47"/>
      <c r="EN67" s="47"/>
      <c r="EO67" s="47"/>
      <c r="EP67" s="47"/>
      <c r="EQ67" s="47"/>
      <c r="ER67" s="47"/>
      <c r="ES67" s="47"/>
      <c r="ET67" s="47"/>
      <c r="EU67" s="47"/>
      <c r="EV67" s="47"/>
      <c r="EW67" s="47"/>
      <c r="EX67" s="47"/>
      <c r="EY67" s="47"/>
      <c r="EZ67" s="47"/>
      <c r="FA67" s="47"/>
      <c r="FB67" s="47"/>
      <c r="FC67" s="47"/>
      <c r="FD67" s="47"/>
      <c r="FE67" s="47"/>
      <c r="FF67" s="47"/>
      <c r="FG67" s="47"/>
      <c r="FH67" s="47"/>
      <c r="FI67" s="47"/>
      <c r="FJ67" s="47"/>
      <c r="FK67" s="47"/>
      <c r="FL67" s="47"/>
      <c r="FM67" s="47"/>
      <c r="FN67" s="47"/>
      <c r="FO67" s="47"/>
      <c r="FP67" s="47"/>
      <c r="FQ67" s="47"/>
      <c r="FR67" s="47"/>
      <c r="FS67" s="47"/>
      <c r="FT67" s="47"/>
      <c r="FU67" s="47"/>
      <c r="FV67" s="47"/>
      <c r="FW67" s="47"/>
      <c r="FX67" s="47"/>
      <c r="FY67" s="47"/>
      <c r="FZ67" s="47"/>
      <c r="GA67" s="47"/>
      <c r="GB67" s="47"/>
      <c r="GC67" s="47"/>
      <c r="GD67" s="47"/>
      <c r="GE67" s="47"/>
      <c r="GF67" s="47"/>
      <c r="GG67" s="47"/>
      <c r="GH67" s="47"/>
      <c r="GI67" s="47"/>
      <c r="GJ67" s="47"/>
      <c r="GK67" s="47"/>
      <c r="GL67" s="47"/>
      <c r="GM67" s="47"/>
      <c r="GN67" s="47"/>
      <c r="GO67" s="47"/>
      <c r="GP67" s="47"/>
      <c r="GQ67" s="47"/>
      <c r="GR67" s="47"/>
      <c r="GS67" s="47"/>
      <c r="GT67" s="47"/>
      <c r="GU67" s="47"/>
      <c r="GV67" s="47"/>
      <c r="GW67" s="47"/>
      <c r="GX67" s="47"/>
      <c r="GY67" s="47"/>
      <c r="GZ67" s="47"/>
      <c r="HA67" s="47"/>
      <c r="HB67" s="47"/>
      <c r="HC67" s="47"/>
      <c r="HD67" s="47"/>
      <c r="HE67" s="47"/>
      <c r="HF67" s="47"/>
      <c r="HG67" s="47"/>
      <c r="HH67" s="47"/>
      <c r="HI67" s="47"/>
      <c r="HJ67" s="47"/>
      <c r="HK67" s="47"/>
      <c r="HL67" s="47"/>
      <c r="HM67" s="47"/>
      <c r="HN67" s="47"/>
      <c r="HO67" s="47"/>
      <c r="HP67" s="47"/>
      <c r="HQ67" s="47"/>
      <c r="HR67" s="47"/>
      <c r="HS67" s="47"/>
      <c r="HT67" s="47"/>
      <c r="HU67" s="47"/>
      <c r="HV67" s="47"/>
      <c r="HW67" s="47"/>
      <c r="HX67" s="47"/>
      <c r="HY67" s="47"/>
      <c r="HZ67" s="47"/>
      <c r="IA67" s="47"/>
      <c r="IB67" s="47"/>
      <c r="IC67" s="47"/>
      <c r="ID67" s="47"/>
      <c r="IE67" s="47"/>
      <c r="IF67" s="47"/>
      <c r="IG67" s="47"/>
      <c r="IH67" s="47"/>
      <c r="II67" s="47"/>
      <c r="IJ67" s="47"/>
      <c r="IK67" s="47"/>
      <c r="IL67" s="47"/>
      <c r="IM67" s="47"/>
    </row>
    <row r="68" spans="2:247" s="51" customFormat="1" x14ac:dyDescent="0.3">
      <c r="B68" s="50"/>
      <c r="D68" s="52"/>
      <c r="E68" s="46"/>
      <c r="F68" s="46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  <c r="DV68" s="47"/>
      <c r="DW68" s="47"/>
      <c r="DX68" s="47"/>
      <c r="DY68" s="47"/>
      <c r="DZ68" s="47"/>
      <c r="EA68" s="47"/>
      <c r="EB68" s="47"/>
      <c r="EC68" s="47"/>
      <c r="ED68" s="47"/>
      <c r="EE68" s="47"/>
      <c r="EF68" s="47"/>
      <c r="EG68" s="47"/>
      <c r="EH68" s="47"/>
      <c r="EI68" s="47"/>
      <c r="EJ68" s="47"/>
      <c r="EK68" s="47"/>
      <c r="EL68" s="47"/>
      <c r="EM68" s="47"/>
      <c r="EN68" s="47"/>
      <c r="EO68" s="47"/>
      <c r="EP68" s="47"/>
      <c r="EQ68" s="47"/>
      <c r="ER68" s="47"/>
      <c r="ES68" s="47"/>
      <c r="ET68" s="47"/>
      <c r="EU68" s="47"/>
      <c r="EV68" s="47"/>
      <c r="EW68" s="47"/>
      <c r="EX68" s="47"/>
      <c r="EY68" s="47"/>
      <c r="EZ68" s="47"/>
      <c r="FA68" s="47"/>
      <c r="FB68" s="47"/>
      <c r="FC68" s="47"/>
      <c r="FD68" s="47"/>
      <c r="FE68" s="47"/>
      <c r="FF68" s="47"/>
      <c r="FG68" s="47"/>
      <c r="FH68" s="47"/>
      <c r="FI68" s="47"/>
      <c r="FJ68" s="47"/>
      <c r="FK68" s="47"/>
      <c r="FL68" s="47"/>
      <c r="FM68" s="47"/>
      <c r="FN68" s="47"/>
      <c r="FO68" s="47"/>
      <c r="FP68" s="47"/>
      <c r="FQ68" s="47"/>
      <c r="FR68" s="47"/>
      <c r="FS68" s="47"/>
      <c r="FT68" s="47"/>
      <c r="FU68" s="47"/>
      <c r="FV68" s="47"/>
      <c r="FW68" s="47"/>
      <c r="FX68" s="47"/>
      <c r="FY68" s="47"/>
      <c r="FZ68" s="47"/>
      <c r="GA68" s="47"/>
      <c r="GB68" s="47"/>
      <c r="GC68" s="47"/>
      <c r="GD68" s="47"/>
      <c r="GE68" s="47"/>
      <c r="GF68" s="47"/>
      <c r="GG68" s="47"/>
      <c r="GH68" s="47"/>
      <c r="GI68" s="47"/>
      <c r="GJ68" s="47"/>
      <c r="GK68" s="47"/>
      <c r="GL68" s="47"/>
      <c r="GM68" s="47"/>
      <c r="GN68" s="47"/>
      <c r="GO68" s="47"/>
      <c r="GP68" s="47"/>
      <c r="GQ68" s="47"/>
      <c r="GR68" s="47"/>
      <c r="GS68" s="47"/>
      <c r="GT68" s="47"/>
      <c r="GU68" s="47"/>
      <c r="GV68" s="47"/>
      <c r="GW68" s="47"/>
      <c r="GX68" s="47"/>
      <c r="GY68" s="47"/>
      <c r="GZ68" s="47"/>
      <c r="HA68" s="47"/>
      <c r="HB68" s="47"/>
      <c r="HC68" s="47"/>
      <c r="HD68" s="47"/>
      <c r="HE68" s="47"/>
      <c r="HF68" s="47"/>
      <c r="HG68" s="47"/>
      <c r="HH68" s="47"/>
      <c r="HI68" s="47"/>
      <c r="HJ68" s="47"/>
      <c r="HK68" s="47"/>
      <c r="HL68" s="47"/>
      <c r="HM68" s="47"/>
      <c r="HN68" s="47"/>
      <c r="HO68" s="47"/>
      <c r="HP68" s="47"/>
      <c r="HQ68" s="47"/>
      <c r="HR68" s="47"/>
      <c r="HS68" s="47"/>
      <c r="HT68" s="47"/>
      <c r="HU68" s="47"/>
      <c r="HV68" s="47"/>
      <c r="HW68" s="47"/>
      <c r="HX68" s="47"/>
      <c r="HY68" s="47"/>
      <c r="HZ68" s="47"/>
      <c r="IA68" s="47"/>
      <c r="IB68" s="47"/>
      <c r="IC68" s="47"/>
      <c r="ID68" s="47"/>
      <c r="IE68" s="47"/>
      <c r="IF68" s="47"/>
      <c r="IG68" s="47"/>
      <c r="IH68" s="47"/>
      <c r="II68" s="47"/>
      <c r="IJ68" s="47"/>
      <c r="IK68" s="47"/>
      <c r="IL68" s="47"/>
      <c r="IM68" s="47"/>
    </row>
    <row r="69" spans="2:247" s="51" customFormat="1" x14ac:dyDescent="0.3">
      <c r="B69" s="50"/>
      <c r="D69" s="52"/>
      <c r="E69" s="46"/>
      <c r="F69" s="46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  <c r="DV69" s="47"/>
      <c r="DW69" s="47"/>
      <c r="DX69" s="47"/>
      <c r="DY69" s="47"/>
      <c r="DZ69" s="47"/>
      <c r="EA69" s="47"/>
      <c r="EB69" s="47"/>
      <c r="EC69" s="47"/>
      <c r="ED69" s="47"/>
      <c r="EE69" s="47"/>
      <c r="EF69" s="47"/>
      <c r="EG69" s="47"/>
      <c r="EH69" s="47"/>
      <c r="EI69" s="47"/>
      <c r="EJ69" s="47"/>
      <c r="EK69" s="47"/>
      <c r="EL69" s="47"/>
      <c r="EM69" s="47"/>
      <c r="EN69" s="47"/>
      <c r="EO69" s="47"/>
      <c r="EP69" s="47"/>
      <c r="EQ69" s="47"/>
      <c r="ER69" s="47"/>
      <c r="ES69" s="47"/>
      <c r="ET69" s="47"/>
      <c r="EU69" s="47"/>
      <c r="EV69" s="47"/>
      <c r="EW69" s="47"/>
      <c r="EX69" s="47"/>
      <c r="EY69" s="47"/>
      <c r="EZ69" s="47"/>
      <c r="FA69" s="47"/>
      <c r="FB69" s="47"/>
      <c r="FC69" s="47"/>
      <c r="FD69" s="47"/>
      <c r="FE69" s="47"/>
      <c r="FF69" s="47"/>
      <c r="FG69" s="47"/>
      <c r="FH69" s="47"/>
      <c r="FI69" s="47"/>
      <c r="FJ69" s="47"/>
      <c r="FK69" s="47"/>
      <c r="FL69" s="47"/>
      <c r="FM69" s="47"/>
      <c r="FN69" s="47"/>
      <c r="FO69" s="47"/>
      <c r="FP69" s="47"/>
      <c r="FQ69" s="47"/>
      <c r="FR69" s="47"/>
      <c r="FS69" s="47"/>
      <c r="FT69" s="47"/>
      <c r="FU69" s="47"/>
      <c r="FV69" s="47"/>
      <c r="FW69" s="47"/>
      <c r="FX69" s="47"/>
      <c r="FY69" s="47"/>
      <c r="FZ69" s="47"/>
      <c r="GA69" s="47"/>
      <c r="GB69" s="47"/>
      <c r="GC69" s="47"/>
      <c r="GD69" s="47"/>
      <c r="GE69" s="47"/>
      <c r="GF69" s="47"/>
      <c r="GG69" s="47"/>
      <c r="GH69" s="47"/>
      <c r="GI69" s="47"/>
      <c r="GJ69" s="47"/>
      <c r="GK69" s="47"/>
      <c r="GL69" s="47"/>
      <c r="GM69" s="47"/>
      <c r="GN69" s="47"/>
      <c r="GO69" s="47"/>
      <c r="GP69" s="47"/>
      <c r="GQ69" s="47"/>
      <c r="GR69" s="47"/>
      <c r="GS69" s="47"/>
      <c r="GT69" s="47"/>
      <c r="GU69" s="47"/>
      <c r="GV69" s="47"/>
      <c r="GW69" s="47"/>
      <c r="GX69" s="47"/>
      <c r="GY69" s="47"/>
      <c r="GZ69" s="47"/>
      <c r="HA69" s="47"/>
      <c r="HB69" s="47"/>
      <c r="HC69" s="47"/>
      <c r="HD69" s="47"/>
      <c r="HE69" s="47"/>
      <c r="HF69" s="47"/>
      <c r="HG69" s="47"/>
      <c r="HH69" s="47"/>
      <c r="HI69" s="47"/>
      <c r="HJ69" s="47"/>
      <c r="HK69" s="47"/>
      <c r="HL69" s="47"/>
      <c r="HM69" s="47"/>
      <c r="HN69" s="47"/>
      <c r="HO69" s="47"/>
      <c r="HP69" s="47"/>
      <c r="HQ69" s="47"/>
      <c r="HR69" s="47"/>
      <c r="HS69" s="47"/>
      <c r="HT69" s="47"/>
      <c r="HU69" s="47"/>
      <c r="HV69" s="47"/>
      <c r="HW69" s="47"/>
      <c r="HX69" s="47"/>
      <c r="HY69" s="47"/>
      <c r="HZ69" s="47"/>
      <c r="IA69" s="47"/>
      <c r="IB69" s="47"/>
      <c r="IC69" s="47"/>
      <c r="ID69" s="47"/>
      <c r="IE69" s="47"/>
      <c r="IF69" s="47"/>
      <c r="IG69" s="47"/>
      <c r="IH69" s="47"/>
      <c r="II69" s="47"/>
      <c r="IJ69" s="47"/>
      <c r="IK69" s="47"/>
      <c r="IL69" s="47"/>
      <c r="IM69" s="47"/>
    </row>
    <row r="70" spans="2:247" s="51" customFormat="1" x14ac:dyDescent="0.3">
      <c r="B70" s="50"/>
      <c r="D70" s="52"/>
      <c r="E70" s="46"/>
      <c r="F70" s="46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  <c r="DV70" s="47"/>
      <c r="DW70" s="47"/>
      <c r="DX70" s="47"/>
      <c r="DY70" s="47"/>
      <c r="DZ70" s="47"/>
      <c r="EA70" s="47"/>
      <c r="EB70" s="47"/>
      <c r="EC70" s="47"/>
      <c r="ED70" s="47"/>
      <c r="EE70" s="47"/>
      <c r="EF70" s="47"/>
      <c r="EG70" s="47"/>
      <c r="EH70" s="47"/>
      <c r="EI70" s="47"/>
      <c r="EJ70" s="47"/>
      <c r="EK70" s="47"/>
      <c r="EL70" s="47"/>
      <c r="EM70" s="47"/>
      <c r="EN70" s="47"/>
      <c r="EO70" s="47"/>
      <c r="EP70" s="47"/>
      <c r="EQ70" s="47"/>
      <c r="ER70" s="47"/>
      <c r="ES70" s="47"/>
      <c r="ET70" s="47"/>
      <c r="EU70" s="47"/>
      <c r="EV70" s="47"/>
      <c r="EW70" s="47"/>
      <c r="EX70" s="47"/>
      <c r="EY70" s="47"/>
      <c r="EZ70" s="47"/>
      <c r="FA70" s="47"/>
      <c r="FB70" s="47"/>
      <c r="FC70" s="47"/>
      <c r="FD70" s="47"/>
      <c r="FE70" s="47"/>
      <c r="FF70" s="47"/>
      <c r="FG70" s="47"/>
      <c r="FH70" s="47"/>
      <c r="FI70" s="47"/>
      <c r="FJ70" s="47"/>
      <c r="FK70" s="47"/>
      <c r="FL70" s="47"/>
      <c r="FM70" s="47"/>
      <c r="FN70" s="47"/>
      <c r="FO70" s="47"/>
      <c r="FP70" s="47"/>
      <c r="FQ70" s="47"/>
      <c r="FR70" s="47"/>
      <c r="FS70" s="47"/>
      <c r="FT70" s="47"/>
      <c r="FU70" s="47"/>
      <c r="FV70" s="47"/>
      <c r="FW70" s="47"/>
      <c r="FX70" s="47"/>
      <c r="FY70" s="47"/>
      <c r="FZ70" s="47"/>
      <c r="GA70" s="47"/>
      <c r="GB70" s="47"/>
      <c r="GC70" s="47"/>
      <c r="GD70" s="47"/>
      <c r="GE70" s="47"/>
      <c r="GF70" s="47"/>
      <c r="GG70" s="47"/>
      <c r="GH70" s="47"/>
      <c r="GI70" s="47"/>
      <c r="GJ70" s="47"/>
      <c r="GK70" s="47"/>
      <c r="GL70" s="47"/>
      <c r="GM70" s="47"/>
      <c r="GN70" s="47"/>
      <c r="GO70" s="47"/>
      <c r="GP70" s="47"/>
      <c r="GQ70" s="47"/>
      <c r="GR70" s="47"/>
      <c r="GS70" s="47"/>
      <c r="GT70" s="47"/>
      <c r="GU70" s="47"/>
      <c r="GV70" s="47"/>
      <c r="GW70" s="47"/>
      <c r="GX70" s="47"/>
      <c r="GY70" s="47"/>
      <c r="GZ70" s="47"/>
      <c r="HA70" s="47"/>
      <c r="HB70" s="47"/>
      <c r="HC70" s="47"/>
      <c r="HD70" s="47"/>
      <c r="HE70" s="47"/>
      <c r="HF70" s="47"/>
      <c r="HG70" s="47"/>
      <c r="HH70" s="47"/>
      <c r="HI70" s="47"/>
      <c r="HJ70" s="47"/>
      <c r="HK70" s="47"/>
      <c r="HL70" s="47"/>
      <c r="HM70" s="47"/>
      <c r="HN70" s="47"/>
      <c r="HO70" s="47"/>
      <c r="HP70" s="47"/>
      <c r="HQ70" s="47"/>
      <c r="HR70" s="47"/>
      <c r="HS70" s="47"/>
      <c r="HT70" s="47"/>
      <c r="HU70" s="47"/>
      <c r="HV70" s="47"/>
      <c r="HW70" s="47"/>
      <c r="HX70" s="47"/>
      <c r="HY70" s="47"/>
      <c r="HZ70" s="47"/>
      <c r="IA70" s="47"/>
      <c r="IB70" s="47"/>
      <c r="IC70" s="47"/>
      <c r="ID70" s="47"/>
      <c r="IE70" s="47"/>
      <c r="IF70" s="47"/>
      <c r="IG70" s="47"/>
      <c r="IH70" s="47"/>
      <c r="II70" s="47"/>
      <c r="IJ70" s="47"/>
      <c r="IK70" s="47"/>
      <c r="IL70" s="47"/>
      <c r="IM70" s="47"/>
    </row>
    <row r="71" spans="2:247" s="51" customFormat="1" x14ac:dyDescent="0.3">
      <c r="B71" s="50"/>
      <c r="D71" s="52"/>
      <c r="E71" s="46"/>
      <c r="F71" s="46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  <c r="FP71" s="47"/>
      <c r="FQ71" s="47"/>
      <c r="FR71" s="47"/>
      <c r="FS71" s="47"/>
      <c r="FT71" s="47"/>
      <c r="FU71" s="47"/>
      <c r="FV71" s="47"/>
      <c r="FW71" s="47"/>
      <c r="FX71" s="47"/>
      <c r="FY71" s="47"/>
      <c r="FZ71" s="47"/>
      <c r="GA71" s="47"/>
      <c r="GB71" s="47"/>
      <c r="GC71" s="47"/>
      <c r="GD71" s="47"/>
      <c r="GE71" s="47"/>
      <c r="GF71" s="47"/>
      <c r="GG71" s="47"/>
      <c r="GH71" s="47"/>
      <c r="GI71" s="47"/>
      <c r="GJ71" s="47"/>
      <c r="GK71" s="47"/>
      <c r="GL71" s="47"/>
      <c r="GM71" s="47"/>
      <c r="GN71" s="47"/>
      <c r="GO71" s="47"/>
      <c r="GP71" s="47"/>
      <c r="GQ71" s="47"/>
      <c r="GR71" s="47"/>
      <c r="GS71" s="47"/>
      <c r="GT71" s="47"/>
      <c r="GU71" s="47"/>
      <c r="GV71" s="47"/>
      <c r="GW71" s="47"/>
      <c r="GX71" s="47"/>
      <c r="GY71" s="47"/>
      <c r="GZ71" s="47"/>
      <c r="HA71" s="47"/>
      <c r="HB71" s="47"/>
      <c r="HC71" s="47"/>
      <c r="HD71" s="47"/>
      <c r="HE71" s="47"/>
      <c r="HF71" s="47"/>
      <c r="HG71" s="47"/>
      <c r="HH71" s="47"/>
      <c r="HI71" s="47"/>
      <c r="HJ71" s="47"/>
      <c r="HK71" s="47"/>
      <c r="HL71" s="47"/>
      <c r="HM71" s="47"/>
      <c r="HN71" s="47"/>
      <c r="HO71" s="47"/>
      <c r="HP71" s="47"/>
      <c r="HQ71" s="47"/>
      <c r="HR71" s="47"/>
      <c r="HS71" s="47"/>
      <c r="HT71" s="47"/>
      <c r="HU71" s="47"/>
      <c r="HV71" s="47"/>
      <c r="HW71" s="47"/>
      <c r="HX71" s="47"/>
      <c r="HY71" s="47"/>
      <c r="HZ71" s="47"/>
      <c r="IA71" s="47"/>
      <c r="IB71" s="47"/>
      <c r="IC71" s="47"/>
      <c r="ID71" s="47"/>
      <c r="IE71" s="47"/>
      <c r="IF71" s="47"/>
      <c r="IG71" s="47"/>
      <c r="IH71" s="47"/>
      <c r="II71" s="47"/>
      <c r="IJ71" s="47"/>
      <c r="IK71" s="47"/>
      <c r="IL71" s="47"/>
      <c r="IM71" s="47"/>
    </row>
    <row r="72" spans="2:247" s="51" customFormat="1" x14ac:dyDescent="0.3">
      <c r="B72" s="50"/>
      <c r="D72" s="52"/>
      <c r="E72" s="46"/>
      <c r="F72" s="46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47"/>
      <c r="FV72" s="47"/>
      <c r="FW72" s="47"/>
      <c r="FX72" s="47"/>
      <c r="FY72" s="47"/>
      <c r="FZ72" s="47"/>
      <c r="GA72" s="47"/>
      <c r="GB72" s="47"/>
      <c r="GC72" s="47"/>
      <c r="GD72" s="47"/>
      <c r="GE72" s="47"/>
      <c r="GF72" s="47"/>
      <c r="GG72" s="47"/>
      <c r="GH72" s="47"/>
      <c r="GI72" s="47"/>
      <c r="GJ72" s="47"/>
      <c r="GK72" s="47"/>
      <c r="GL72" s="47"/>
      <c r="GM72" s="47"/>
      <c r="GN72" s="47"/>
      <c r="GO72" s="47"/>
      <c r="GP72" s="47"/>
      <c r="GQ72" s="47"/>
      <c r="GR72" s="47"/>
      <c r="GS72" s="47"/>
      <c r="GT72" s="47"/>
      <c r="GU72" s="47"/>
      <c r="GV72" s="47"/>
      <c r="GW72" s="47"/>
      <c r="GX72" s="47"/>
      <c r="GY72" s="47"/>
      <c r="GZ72" s="47"/>
      <c r="HA72" s="47"/>
      <c r="HB72" s="47"/>
      <c r="HC72" s="47"/>
      <c r="HD72" s="47"/>
      <c r="HE72" s="47"/>
      <c r="HF72" s="47"/>
      <c r="HG72" s="47"/>
      <c r="HH72" s="47"/>
      <c r="HI72" s="47"/>
      <c r="HJ72" s="47"/>
      <c r="HK72" s="47"/>
      <c r="HL72" s="47"/>
      <c r="HM72" s="47"/>
      <c r="HN72" s="47"/>
      <c r="HO72" s="47"/>
      <c r="HP72" s="47"/>
      <c r="HQ72" s="47"/>
      <c r="HR72" s="47"/>
      <c r="HS72" s="47"/>
      <c r="HT72" s="47"/>
      <c r="HU72" s="47"/>
      <c r="HV72" s="47"/>
      <c r="HW72" s="47"/>
      <c r="HX72" s="47"/>
      <c r="HY72" s="47"/>
      <c r="HZ72" s="47"/>
      <c r="IA72" s="47"/>
      <c r="IB72" s="47"/>
      <c r="IC72" s="47"/>
      <c r="ID72" s="47"/>
      <c r="IE72" s="47"/>
      <c r="IF72" s="47"/>
      <c r="IG72" s="47"/>
      <c r="IH72" s="47"/>
      <c r="II72" s="47"/>
      <c r="IJ72" s="47"/>
      <c r="IK72" s="47"/>
      <c r="IL72" s="47"/>
      <c r="IM72" s="47"/>
    </row>
    <row r="73" spans="2:247" s="51" customFormat="1" x14ac:dyDescent="0.3">
      <c r="B73" s="50"/>
      <c r="D73" s="52"/>
      <c r="E73" s="46"/>
      <c r="F73" s="46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  <c r="FP73" s="47"/>
      <c r="FQ73" s="47"/>
      <c r="FR73" s="47"/>
      <c r="FS73" s="47"/>
      <c r="FT73" s="47"/>
      <c r="FU73" s="47"/>
      <c r="FV73" s="47"/>
      <c r="FW73" s="47"/>
      <c r="FX73" s="47"/>
      <c r="FY73" s="47"/>
      <c r="FZ73" s="47"/>
      <c r="GA73" s="47"/>
      <c r="GB73" s="47"/>
      <c r="GC73" s="47"/>
      <c r="GD73" s="47"/>
      <c r="GE73" s="47"/>
      <c r="GF73" s="47"/>
      <c r="GG73" s="47"/>
      <c r="GH73" s="47"/>
      <c r="GI73" s="47"/>
      <c r="GJ73" s="47"/>
      <c r="GK73" s="47"/>
      <c r="GL73" s="47"/>
      <c r="GM73" s="47"/>
      <c r="GN73" s="47"/>
      <c r="GO73" s="47"/>
      <c r="GP73" s="47"/>
      <c r="GQ73" s="47"/>
      <c r="GR73" s="47"/>
      <c r="GS73" s="47"/>
      <c r="GT73" s="47"/>
      <c r="GU73" s="47"/>
      <c r="GV73" s="47"/>
      <c r="GW73" s="47"/>
      <c r="GX73" s="47"/>
      <c r="GY73" s="47"/>
      <c r="GZ73" s="47"/>
      <c r="HA73" s="47"/>
      <c r="HB73" s="47"/>
      <c r="HC73" s="47"/>
      <c r="HD73" s="47"/>
      <c r="HE73" s="47"/>
      <c r="HF73" s="47"/>
      <c r="HG73" s="47"/>
      <c r="HH73" s="47"/>
      <c r="HI73" s="47"/>
      <c r="HJ73" s="47"/>
      <c r="HK73" s="47"/>
      <c r="HL73" s="47"/>
      <c r="HM73" s="47"/>
      <c r="HN73" s="47"/>
      <c r="HO73" s="47"/>
      <c r="HP73" s="47"/>
      <c r="HQ73" s="47"/>
      <c r="HR73" s="47"/>
      <c r="HS73" s="47"/>
      <c r="HT73" s="47"/>
      <c r="HU73" s="47"/>
      <c r="HV73" s="47"/>
      <c r="HW73" s="47"/>
      <c r="HX73" s="47"/>
      <c r="HY73" s="47"/>
      <c r="HZ73" s="47"/>
      <c r="IA73" s="47"/>
      <c r="IB73" s="47"/>
      <c r="IC73" s="47"/>
      <c r="ID73" s="47"/>
      <c r="IE73" s="47"/>
      <c r="IF73" s="47"/>
      <c r="IG73" s="47"/>
      <c r="IH73" s="47"/>
      <c r="II73" s="47"/>
      <c r="IJ73" s="47"/>
      <c r="IK73" s="47"/>
      <c r="IL73" s="47"/>
      <c r="IM73" s="47"/>
    </row>
    <row r="74" spans="2:247" s="51" customFormat="1" x14ac:dyDescent="0.3">
      <c r="B74" s="50"/>
      <c r="D74" s="52"/>
      <c r="E74" s="46"/>
      <c r="F74" s="46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  <c r="FP74" s="47"/>
      <c r="FQ74" s="47"/>
      <c r="FR74" s="47"/>
      <c r="FS74" s="47"/>
      <c r="FT74" s="47"/>
      <c r="FU74" s="47"/>
      <c r="FV74" s="47"/>
      <c r="FW74" s="47"/>
      <c r="FX74" s="47"/>
      <c r="FY74" s="47"/>
      <c r="FZ74" s="47"/>
      <c r="GA74" s="47"/>
      <c r="GB74" s="47"/>
      <c r="GC74" s="47"/>
      <c r="GD74" s="47"/>
      <c r="GE74" s="47"/>
      <c r="GF74" s="47"/>
      <c r="GG74" s="47"/>
      <c r="GH74" s="47"/>
      <c r="GI74" s="47"/>
      <c r="GJ74" s="47"/>
      <c r="GK74" s="47"/>
      <c r="GL74" s="47"/>
      <c r="GM74" s="47"/>
      <c r="GN74" s="47"/>
      <c r="GO74" s="47"/>
      <c r="GP74" s="47"/>
      <c r="GQ74" s="47"/>
      <c r="GR74" s="47"/>
      <c r="GS74" s="47"/>
      <c r="GT74" s="47"/>
      <c r="GU74" s="47"/>
      <c r="GV74" s="47"/>
      <c r="GW74" s="47"/>
      <c r="GX74" s="47"/>
      <c r="GY74" s="47"/>
      <c r="GZ74" s="47"/>
      <c r="HA74" s="47"/>
      <c r="HB74" s="47"/>
      <c r="HC74" s="47"/>
      <c r="HD74" s="47"/>
      <c r="HE74" s="47"/>
      <c r="HF74" s="47"/>
      <c r="HG74" s="47"/>
      <c r="HH74" s="47"/>
      <c r="HI74" s="47"/>
      <c r="HJ74" s="47"/>
      <c r="HK74" s="47"/>
      <c r="HL74" s="47"/>
      <c r="HM74" s="47"/>
      <c r="HN74" s="47"/>
      <c r="HO74" s="47"/>
      <c r="HP74" s="47"/>
      <c r="HQ74" s="47"/>
      <c r="HR74" s="47"/>
      <c r="HS74" s="47"/>
      <c r="HT74" s="47"/>
      <c r="HU74" s="47"/>
      <c r="HV74" s="47"/>
      <c r="HW74" s="47"/>
      <c r="HX74" s="47"/>
      <c r="HY74" s="47"/>
      <c r="HZ74" s="47"/>
      <c r="IA74" s="47"/>
      <c r="IB74" s="47"/>
      <c r="IC74" s="47"/>
      <c r="ID74" s="47"/>
      <c r="IE74" s="47"/>
      <c r="IF74" s="47"/>
      <c r="IG74" s="47"/>
      <c r="IH74" s="47"/>
      <c r="II74" s="47"/>
      <c r="IJ74" s="47"/>
      <c r="IK74" s="47"/>
      <c r="IL74" s="47"/>
      <c r="IM74" s="47"/>
    </row>
    <row r="75" spans="2:247" s="51" customFormat="1" x14ac:dyDescent="0.3">
      <c r="B75" s="50"/>
      <c r="D75" s="52"/>
      <c r="E75" s="46"/>
      <c r="F75" s="46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  <c r="DV75" s="47"/>
      <c r="DW75" s="47"/>
      <c r="DX75" s="47"/>
      <c r="DY75" s="47"/>
      <c r="DZ75" s="47"/>
      <c r="EA75" s="47"/>
      <c r="EB75" s="47"/>
      <c r="EC75" s="47"/>
      <c r="ED75" s="47"/>
      <c r="EE75" s="47"/>
      <c r="EF75" s="47"/>
      <c r="EG75" s="47"/>
      <c r="EH75" s="47"/>
      <c r="EI75" s="47"/>
      <c r="EJ75" s="47"/>
      <c r="EK75" s="47"/>
      <c r="EL75" s="47"/>
      <c r="EM75" s="47"/>
      <c r="EN75" s="47"/>
      <c r="EO75" s="47"/>
      <c r="EP75" s="47"/>
      <c r="EQ75" s="47"/>
      <c r="ER75" s="47"/>
      <c r="ES75" s="47"/>
      <c r="ET75" s="47"/>
      <c r="EU75" s="47"/>
      <c r="EV75" s="47"/>
      <c r="EW75" s="47"/>
      <c r="EX75" s="47"/>
      <c r="EY75" s="47"/>
      <c r="EZ75" s="47"/>
      <c r="FA75" s="47"/>
      <c r="FB75" s="47"/>
      <c r="FC75" s="47"/>
      <c r="FD75" s="47"/>
      <c r="FE75" s="47"/>
      <c r="FF75" s="47"/>
      <c r="FG75" s="47"/>
      <c r="FH75" s="47"/>
      <c r="FI75" s="47"/>
      <c r="FJ75" s="47"/>
      <c r="FK75" s="47"/>
      <c r="FL75" s="47"/>
      <c r="FM75" s="47"/>
      <c r="FN75" s="47"/>
      <c r="FO75" s="47"/>
      <c r="FP75" s="47"/>
      <c r="FQ75" s="47"/>
      <c r="FR75" s="47"/>
      <c r="FS75" s="47"/>
      <c r="FT75" s="47"/>
      <c r="FU75" s="47"/>
      <c r="FV75" s="47"/>
      <c r="FW75" s="47"/>
      <c r="FX75" s="47"/>
      <c r="FY75" s="47"/>
      <c r="FZ75" s="47"/>
      <c r="GA75" s="47"/>
      <c r="GB75" s="47"/>
      <c r="GC75" s="47"/>
      <c r="GD75" s="47"/>
      <c r="GE75" s="47"/>
      <c r="GF75" s="47"/>
      <c r="GG75" s="47"/>
      <c r="GH75" s="47"/>
      <c r="GI75" s="47"/>
      <c r="GJ75" s="47"/>
      <c r="GK75" s="47"/>
      <c r="GL75" s="47"/>
      <c r="GM75" s="47"/>
      <c r="GN75" s="47"/>
      <c r="GO75" s="47"/>
      <c r="GP75" s="47"/>
      <c r="GQ75" s="47"/>
      <c r="GR75" s="47"/>
      <c r="GS75" s="47"/>
      <c r="GT75" s="47"/>
      <c r="GU75" s="47"/>
      <c r="GV75" s="47"/>
      <c r="GW75" s="47"/>
      <c r="GX75" s="47"/>
      <c r="GY75" s="47"/>
      <c r="GZ75" s="47"/>
      <c r="HA75" s="47"/>
      <c r="HB75" s="47"/>
      <c r="HC75" s="47"/>
      <c r="HD75" s="47"/>
      <c r="HE75" s="47"/>
      <c r="HF75" s="47"/>
      <c r="HG75" s="47"/>
      <c r="HH75" s="47"/>
      <c r="HI75" s="47"/>
      <c r="HJ75" s="47"/>
      <c r="HK75" s="47"/>
      <c r="HL75" s="47"/>
      <c r="HM75" s="47"/>
      <c r="HN75" s="47"/>
      <c r="HO75" s="47"/>
      <c r="HP75" s="47"/>
      <c r="HQ75" s="47"/>
      <c r="HR75" s="47"/>
      <c r="HS75" s="47"/>
      <c r="HT75" s="47"/>
      <c r="HU75" s="47"/>
      <c r="HV75" s="47"/>
      <c r="HW75" s="47"/>
      <c r="HX75" s="47"/>
      <c r="HY75" s="47"/>
      <c r="HZ75" s="47"/>
      <c r="IA75" s="47"/>
      <c r="IB75" s="47"/>
      <c r="IC75" s="47"/>
      <c r="ID75" s="47"/>
      <c r="IE75" s="47"/>
      <c r="IF75" s="47"/>
      <c r="IG75" s="47"/>
      <c r="IH75" s="47"/>
      <c r="II75" s="47"/>
      <c r="IJ75" s="47"/>
      <c r="IK75" s="47"/>
      <c r="IL75" s="47"/>
      <c r="IM75" s="47"/>
    </row>
    <row r="76" spans="2:247" s="51" customFormat="1" x14ac:dyDescent="0.3">
      <c r="B76" s="50"/>
      <c r="D76" s="52"/>
      <c r="E76" s="46"/>
      <c r="F76" s="46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  <c r="FP76" s="47"/>
      <c r="FQ76" s="47"/>
      <c r="FR76" s="47"/>
      <c r="FS76" s="47"/>
      <c r="FT76" s="47"/>
      <c r="FU76" s="47"/>
      <c r="FV76" s="47"/>
      <c r="FW76" s="47"/>
      <c r="FX76" s="47"/>
      <c r="FY76" s="47"/>
      <c r="FZ76" s="47"/>
      <c r="GA76" s="47"/>
      <c r="GB76" s="47"/>
      <c r="GC76" s="47"/>
      <c r="GD76" s="47"/>
      <c r="GE76" s="47"/>
      <c r="GF76" s="47"/>
      <c r="GG76" s="47"/>
      <c r="GH76" s="47"/>
      <c r="GI76" s="47"/>
      <c r="GJ76" s="47"/>
      <c r="GK76" s="47"/>
      <c r="GL76" s="47"/>
      <c r="GM76" s="47"/>
      <c r="GN76" s="47"/>
      <c r="GO76" s="47"/>
      <c r="GP76" s="47"/>
      <c r="GQ76" s="47"/>
      <c r="GR76" s="47"/>
      <c r="GS76" s="47"/>
      <c r="GT76" s="47"/>
      <c r="GU76" s="47"/>
      <c r="GV76" s="47"/>
      <c r="GW76" s="47"/>
      <c r="GX76" s="47"/>
      <c r="GY76" s="47"/>
      <c r="GZ76" s="47"/>
      <c r="HA76" s="47"/>
      <c r="HB76" s="47"/>
      <c r="HC76" s="47"/>
      <c r="HD76" s="47"/>
      <c r="HE76" s="47"/>
      <c r="HF76" s="47"/>
      <c r="HG76" s="47"/>
      <c r="HH76" s="47"/>
      <c r="HI76" s="47"/>
      <c r="HJ76" s="47"/>
      <c r="HK76" s="47"/>
      <c r="HL76" s="47"/>
      <c r="HM76" s="47"/>
      <c r="HN76" s="47"/>
      <c r="HO76" s="47"/>
      <c r="HP76" s="47"/>
      <c r="HQ76" s="47"/>
      <c r="HR76" s="47"/>
      <c r="HS76" s="47"/>
      <c r="HT76" s="47"/>
      <c r="HU76" s="47"/>
      <c r="HV76" s="47"/>
      <c r="HW76" s="47"/>
      <c r="HX76" s="47"/>
      <c r="HY76" s="47"/>
      <c r="HZ76" s="47"/>
      <c r="IA76" s="47"/>
      <c r="IB76" s="47"/>
      <c r="IC76" s="47"/>
      <c r="ID76" s="47"/>
      <c r="IE76" s="47"/>
      <c r="IF76" s="47"/>
      <c r="IG76" s="47"/>
      <c r="IH76" s="47"/>
      <c r="II76" s="47"/>
      <c r="IJ76" s="47"/>
      <c r="IK76" s="47"/>
      <c r="IL76" s="47"/>
      <c r="IM76" s="47"/>
    </row>
    <row r="77" spans="2:247" s="51" customFormat="1" x14ac:dyDescent="0.3">
      <c r="B77" s="50"/>
      <c r="D77" s="52"/>
      <c r="E77" s="46"/>
      <c r="F77" s="46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  <c r="FP77" s="47"/>
      <c r="FQ77" s="47"/>
      <c r="FR77" s="47"/>
      <c r="FS77" s="47"/>
      <c r="FT77" s="47"/>
      <c r="FU77" s="47"/>
      <c r="FV77" s="47"/>
      <c r="FW77" s="47"/>
      <c r="FX77" s="47"/>
      <c r="FY77" s="47"/>
      <c r="FZ77" s="47"/>
      <c r="GA77" s="47"/>
      <c r="GB77" s="47"/>
      <c r="GC77" s="47"/>
      <c r="GD77" s="47"/>
      <c r="GE77" s="47"/>
      <c r="GF77" s="47"/>
      <c r="GG77" s="47"/>
      <c r="GH77" s="47"/>
      <c r="GI77" s="47"/>
      <c r="GJ77" s="47"/>
      <c r="GK77" s="47"/>
      <c r="GL77" s="47"/>
      <c r="GM77" s="47"/>
      <c r="GN77" s="47"/>
      <c r="GO77" s="47"/>
      <c r="GP77" s="47"/>
      <c r="GQ77" s="47"/>
      <c r="GR77" s="47"/>
      <c r="GS77" s="47"/>
      <c r="GT77" s="47"/>
      <c r="GU77" s="47"/>
      <c r="GV77" s="47"/>
      <c r="GW77" s="47"/>
      <c r="GX77" s="47"/>
      <c r="GY77" s="47"/>
      <c r="GZ77" s="47"/>
      <c r="HA77" s="47"/>
      <c r="HB77" s="47"/>
      <c r="HC77" s="47"/>
      <c r="HD77" s="47"/>
      <c r="HE77" s="47"/>
      <c r="HF77" s="47"/>
      <c r="HG77" s="47"/>
      <c r="HH77" s="47"/>
      <c r="HI77" s="47"/>
      <c r="HJ77" s="47"/>
      <c r="HK77" s="47"/>
      <c r="HL77" s="47"/>
      <c r="HM77" s="47"/>
      <c r="HN77" s="47"/>
      <c r="HO77" s="47"/>
      <c r="HP77" s="47"/>
      <c r="HQ77" s="47"/>
      <c r="HR77" s="47"/>
      <c r="HS77" s="47"/>
      <c r="HT77" s="47"/>
      <c r="HU77" s="47"/>
      <c r="HV77" s="47"/>
      <c r="HW77" s="47"/>
      <c r="HX77" s="47"/>
      <c r="HY77" s="47"/>
      <c r="HZ77" s="47"/>
      <c r="IA77" s="47"/>
      <c r="IB77" s="47"/>
      <c r="IC77" s="47"/>
      <c r="ID77" s="47"/>
      <c r="IE77" s="47"/>
      <c r="IF77" s="47"/>
      <c r="IG77" s="47"/>
      <c r="IH77" s="47"/>
      <c r="II77" s="47"/>
      <c r="IJ77" s="47"/>
      <c r="IK77" s="47"/>
      <c r="IL77" s="47"/>
      <c r="IM77" s="47"/>
    </row>
    <row r="78" spans="2:247" s="51" customFormat="1" x14ac:dyDescent="0.3">
      <c r="B78" s="50"/>
      <c r="D78" s="52"/>
      <c r="E78" s="46"/>
      <c r="F78" s="46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47"/>
      <c r="FV78" s="47"/>
      <c r="FW78" s="47"/>
      <c r="FX78" s="47"/>
      <c r="FY78" s="47"/>
      <c r="FZ78" s="47"/>
      <c r="GA78" s="47"/>
      <c r="GB78" s="47"/>
      <c r="GC78" s="47"/>
      <c r="GD78" s="47"/>
      <c r="GE78" s="47"/>
      <c r="GF78" s="47"/>
      <c r="GG78" s="47"/>
      <c r="GH78" s="47"/>
      <c r="GI78" s="47"/>
      <c r="GJ78" s="47"/>
      <c r="GK78" s="47"/>
      <c r="GL78" s="47"/>
      <c r="GM78" s="47"/>
      <c r="GN78" s="47"/>
      <c r="GO78" s="47"/>
      <c r="GP78" s="47"/>
      <c r="GQ78" s="47"/>
      <c r="GR78" s="47"/>
      <c r="GS78" s="47"/>
      <c r="GT78" s="47"/>
      <c r="GU78" s="47"/>
      <c r="GV78" s="47"/>
      <c r="GW78" s="47"/>
      <c r="GX78" s="47"/>
      <c r="GY78" s="47"/>
      <c r="GZ78" s="47"/>
      <c r="HA78" s="47"/>
      <c r="HB78" s="47"/>
      <c r="HC78" s="47"/>
      <c r="HD78" s="47"/>
      <c r="HE78" s="47"/>
      <c r="HF78" s="47"/>
      <c r="HG78" s="47"/>
      <c r="HH78" s="47"/>
      <c r="HI78" s="47"/>
      <c r="HJ78" s="47"/>
      <c r="HK78" s="47"/>
      <c r="HL78" s="47"/>
      <c r="HM78" s="47"/>
      <c r="HN78" s="47"/>
      <c r="HO78" s="47"/>
      <c r="HP78" s="47"/>
      <c r="HQ78" s="47"/>
      <c r="HR78" s="47"/>
      <c r="HS78" s="47"/>
      <c r="HT78" s="47"/>
      <c r="HU78" s="47"/>
      <c r="HV78" s="47"/>
      <c r="HW78" s="47"/>
      <c r="HX78" s="47"/>
      <c r="HY78" s="47"/>
      <c r="HZ78" s="47"/>
      <c r="IA78" s="47"/>
      <c r="IB78" s="47"/>
      <c r="IC78" s="47"/>
      <c r="ID78" s="47"/>
      <c r="IE78" s="47"/>
      <c r="IF78" s="47"/>
      <c r="IG78" s="47"/>
      <c r="IH78" s="47"/>
      <c r="II78" s="47"/>
      <c r="IJ78" s="47"/>
      <c r="IK78" s="47"/>
      <c r="IL78" s="47"/>
      <c r="IM78" s="47"/>
    </row>
    <row r="79" spans="2:247" s="51" customFormat="1" x14ac:dyDescent="0.3">
      <c r="B79" s="50"/>
      <c r="D79" s="52"/>
      <c r="E79" s="46"/>
      <c r="F79" s="46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47"/>
      <c r="FV79" s="47"/>
      <c r="FW79" s="47"/>
      <c r="FX79" s="47"/>
      <c r="FY79" s="47"/>
      <c r="FZ79" s="47"/>
      <c r="GA79" s="47"/>
      <c r="GB79" s="47"/>
      <c r="GC79" s="47"/>
      <c r="GD79" s="47"/>
      <c r="GE79" s="47"/>
      <c r="GF79" s="47"/>
      <c r="GG79" s="47"/>
      <c r="GH79" s="47"/>
      <c r="GI79" s="47"/>
      <c r="GJ79" s="47"/>
      <c r="GK79" s="47"/>
      <c r="GL79" s="47"/>
      <c r="GM79" s="47"/>
      <c r="GN79" s="47"/>
      <c r="GO79" s="47"/>
      <c r="GP79" s="47"/>
      <c r="GQ79" s="47"/>
      <c r="GR79" s="47"/>
      <c r="GS79" s="47"/>
      <c r="GT79" s="47"/>
      <c r="GU79" s="47"/>
      <c r="GV79" s="47"/>
      <c r="GW79" s="47"/>
      <c r="GX79" s="47"/>
      <c r="GY79" s="47"/>
      <c r="GZ79" s="47"/>
      <c r="HA79" s="47"/>
      <c r="HB79" s="47"/>
      <c r="HC79" s="47"/>
      <c r="HD79" s="47"/>
      <c r="HE79" s="47"/>
      <c r="HF79" s="47"/>
      <c r="HG79" s="47"/>
      <c r="HH79" s="47"/>
      <c r="HI79" s="47"/>
      <c r="HJ79" s="47"/>
      <c r="HK79" s="47"/>
      <c r="HL79" s="47"/>
      <c r="HM79" s="47"/>
      <c r="HN79" s="47"/>
      <c r="HO79" s="47"/>
      <c r="HP79" s="47"/>
      <c r="HQ79" s="47"/>
      <c r="HR79" s="47"/>
      <c r="HS79" s="47"/>
      <c r="HT79" s="47"/>
      <c r="HU79" s="47"/>
      <c r="HV79" s="47"/>
      <c r="HW79" s="47"/>
      <c r="HX79" s="47"/>
      <c r="HY79" s="47"/>
      <c r="HZ79" s="47"/>
      <c r="IA79" s="47"/>
      <c r="IB79" s="47"/>
      <c r="IC79" s="47"/>
      <c r="ID79" s="47"/>
      <c r="IE79" s="47"/>
      <c r="IF79" s="47"/>
      <c r="IG79" s="47"/>
      <c r="IH79" s="47"/>
      <c r="II79" s="47"/>
      <c r="IJ79" s="47"/>
      <c r="IK79" s="47"/>
      <c r="IL79" s="47"/>
      <c r="IM79" s="47"/>
    </row>
    <row r="80" spans="2:247" s="51" customFormat="1" x14ac:dyDescent="0.3">
      <c r="B80" s="50"/>
      <c r="D80" s="52"/>
      <c r="E80" s="46"/>
      <c r="F80" s="46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47"/>
      <c r="FV80" s="47"/>
      <c r="FW80" s="47"/>
      <c r="FX80" s="47"/>
      <c r="FY80" s="47"/>
      <c r="FZ80" s="47"/>
      <c r="GA80" s="47"/>
      <c r="GB80" s="47"/>
      <c r="GC80" s="47"/>
      <c r="GD80" s="47"/>
      <c r="GE80" s="47"/>
      <c r="GF80" s="47"/>
      <c r="GG80" s="47"/>
      <c r="GH80" s="47"/>
      <c r="GI80" s="47"/>
      <c r="GJ80" s="47"/>
      <c r="GK80" s="47"/>
      <c r="GL80" s="47"/>
      <c r="GM80" s="47"/>
      <c r="GN80" s="47"/>
      <c r="GO80" s="47"/>
      <c r="GP80" s="47"/>
      <c r="GQ80" s="47"/>
      <c r="GR80" s="47"/>
      <c r="GS80" s="47"/>
      <c r="GT80" s="47"/>
      <c r="GU80" s="47"/>
      <c r="GV80" s="47"/>
      <c r="GW80" s="47"/>
      <c r="GX80" s="47"/>
      <c r="GY80" s="47"/>
      <c r="GZ80" s="47"/>
      <c r="HA80" s="47"/>
      <c r="HB80" s="47"/>
      <c r="HC80" s="47"/>
      <c r="HD80" s="47"/>
      <c r="HE80" s="47"/>
      <c r="HF80" s="47"/>
      <c r="HG80" s="47"/>
      <c r="HH80" s="47"/>
      <c r="HI80" s="47"/>
      <c r="HJ80" s="47"/>
      <c r="HK80" s="47"/>
      <c r="HL80" s="47"/>
      <c r="HM80" s="47"/>
      <c r="HN80" s="47"/>
      <c r="HO80" s="47"/>
      <c r="HP80" s="47"/>
      <c r="HQ80" s="47"/>
      <c r="HR80" s="47"/>
      <c r="HS80" s="47"/>
      <c r="HT80" s="47"/>
      <c r="HU80" s="47"/>
      <c r="HV80" s="47"/>
      <c r="HW80" s="47"/>
      <c r="HX80" s="47"/>
      <c r="HY80" s="47"/>
      <c r="HZ80" s="47"/>
      <c r="IA80" s="47"/>
      <c r="IB80" s="47"/>
      <c r="IC80" s="47"/>
      <c r="ID80" s="47"/>
      <c r="IE80" s="47"/>
      <c r="IF80" s="47"/>
      <c r="IG80" s="47"/>
      <c r="IH80" s="47"/>
      <c r="II80" s="47"/>
      <c r="IJ80" s="47"/>
      <c r="IK80" s="47"/>
      <c r="IL80" s="47"/>
      <c r="IM80" s="47"/>
    </row>
    <row r="81" spans="2:247" s="51" customFormat="1" x14ac:dyDescent="0.3">
      <c r="B81" s="50"/>
      <c r="D81" s="52"/>
      <c r="E81" s="46"/>
      <c r="F81" s="46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  <c r="FP81" s="47"/>
      <c r="FQ81" s="47"/>
      <c r="FR81" s="47"/>
      <c r="FS81" s="47"/>
      <c r="FT81" s="47"/>
      <c r="FU81" s="47"/>
      <c r="FV81" s="47"/>
      <c r="FW81" s="47"/>
      <c r="FX81" s="47"/>
      <c r="FY81" s="47"/>
      <c r="FZ81" s="47"/>
      <c r="GA81" s="47"/>
      <c r="GB81" s="47"/>
      <c r="GC81" s="47"/>
      <c r="GD81" s="47"/>
      <c r="GE81" s="47"/>
      <c r="GF81" s="47"/>
      <c r="GG81" s="47"/>
      <c r="GH81" s="47"/>
      <c r="GI81" s="47"/>
      <c r="GJ81" s="47"/>
      <c r="GK81" s="47"/>
      <c r="GL81" s="47"/>
      <c r="GM81" s="47"/>
      <c r="GN81" s="47"/>
      <c r="GO81" s="47"/>
      <c r="GP81" s="47"/>
      <c r="GQ81" s="47"/>
      <c r="GR81" s="47"/>
      <c r="GS81" s="47"/>
      <c r="GT81" s="47"/>
      <c r="GU81" s="47"/>
      <c r="GV81" s="47"/>
      <c r="GW81" s="47"/>
      <c r="GX81" s="47"/>
      <c r="GY81" s="47"/>
      <c r="GZ81" s="47"/>
      <c r="HA81" s="47"/>
      <c r="HB81" s="47"/>
      <c r="HC81" s="47"/>
      <c r="HD81" s="47"/>
      <c r="HE81" s="47"/>
      <c r="HF81" s="47"/>
      <c r="HG81" s="47"/>
      <c r="HH81" s="47"/>
      <c r="HI81" s="47"/>
      <c r="HJ81" s="47"/>
      <c r="HK81" s="47"/>
      <c r="HL81" s="47"/>
      <c r="HM81" s="47"/>
      <c r="HN81" s="47"/>
      <c r="HO81" s="47"/>
      <c r="HP81" s="47"/>
      <c r="HQ81" s="47"/>
      <c r="HR81" s="47"/>
      <c r="HS81" s="47"/>
      <c r="HT81" s="47"/>
      <c r="HU81" s="47"/>
      <c r="HV81" s="47"/>
      <c r="HW81" s="47"/>
      <c r="HX81" s="47"/>
      <c r="HY81" s="47"/>
      <c r="HZ81" s="47"/>
      <c r="IA81" s="47"/>
      <c r="IB81" s="47"/>
      <c r="IC81" s="47"/>
      <c r="ID81" s="47"/>
      <c r="IE81" s="47"/>
      <c r="IF81" s="47"/>
      <c r="IG81" s="47"/>
      <c r="IH81" s="47"/>
      <c r="II81" s="47"/>
      <c r="IJ81" s="47"/>
      <c r="IK81" s="47"/>
      <c r="IL81" s="47"/>
      <c r="IM81" s="47"/>
    </row>
    <row r="82" spans="2:247" s="51" customFormat="1" x14ac:dyDescent="0.3">
      <c r="B82" s="50"/>
      <c r="D82" s="52"/>
      <c r="E82" s="46"/>
      <c r="F82" s="46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  <c r="FP82" s="47"/>
      <c r="FQ82" s="47"/>
      <c r="FR82" s="47"/>
      <c r="FS82" s="47"/>
      <c r="FT82" s="47"/>
      <c r="FU82" s="47"/>
      <c r="FV82" s="47"/>
      <c r="FW82" s="47"/>
      <c r="FX82" s="47"/>
      <c r="FY82" s="47"/>
      <c r="FZ82" s="47"/>
      <c r="GA82" s="47"/>
      <c r="GB82" s="47"/>
      <c r="GC82" s="47"/>
      <c r="GD82" s="47"/>
      <c r="GE82" s="47"/>
      <c r="GF82" s="47"/>
      <c r="GG82" s="47"/>
      <c r="GH82" s="47"/>
      <c r="GI82" s="47"/>
      <c r="GJ82" s="47"/>
      <c r="GK82" s="47"/>
      <c r="GL82" s="47"/>
      <c r="GM82" s="47"/>
      <c r="GN82" s="47"/>
      <c r="GO82" s="47"/>
      <c r="GP82" s="47"/>
      <c r="GQ82" s="47"/>
      <c r="GR82" s="47"/>
      <c r="GS82" s="47"/>
      <c r="GT82" s="47"/>
      <c r="GU82" s="47"/>
      <c r="GV82" s="47"/>
      <c r="GW82" s="47"/>
      <c r="GX82" s="47"/>
      <c r="GY82" s="47"/>
      <c r="GZ82" s="47"/>
      <c r="HA82" s="47"/>
      <c r="HB82" s="47"/>
      <c r="HC82" s="47"/>
      <c r="HD82" s="47"/>
      <c r="HE82" s="47"/>
      <c r="HF82" s="47"/>
      <c r="HG82" s="47"/>
      <c r="HH82" s="47"/>
      <c r="HI82" s="47"/>
      <c r="HJ82" s="47"/>
      <c r="HK82" s="47"/>
      <c r="HL82" s="47"/>
      <c r="HM82" s="47"/>
      <c r="HN82" s="47"/>
      <c r="HO82" s="47"/>
      <c r="HP82" s="47"/>
      <c r="HQ82" s="47"/>
      <c r="HR82" s="47"/>
      <c r="HS82" s="47"/>
      <c r="HT82" s="47"/>
      <c r="HU82" s="47"/>
      <c r="HV82" s="47"/>
      <c r="HW82" s="47"/>
      <c r="HX82" s="47"/>
      <c r="HY82" s="47"/>
      <c r="HZ82" s="47"/>
      <c r="IA82" s="47"/>
      <c r="IB82" s="47"/>
      <c r="IC82" s="47"/>
      <c r="ID82" s="47"/>
      <c r="IE82" s="47"/>
      <c r="IF82" s="47"/>
      <c r="IG82" s="47"/>
      <c r="IH82" s="47"/>
      <c r="II82" s="47"/>
      <c r="IJ82" s="47"/>
      <c r="IK82" s="47"/>
      <c r="IL82" s="47"/>
      <c r="IM82" s="47"/>
    </row>
    <row r="83" spans="2:247" s="51" customFormat="1" x14ac:dyDescent="0.3">
      <c r="B83" s="50"/>
      <c r="D83" s="52"/>
      <c r="E83" s="46"/>
      <c r="F83" s="46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  <c r="FP83" s="47"/>
      <c r="FQ83" s="47"/>
      <c r="FR83" s="47"/>
      <c r="FS83" s="47"/>
      <c r="FT83" s="47"/>
      <c r="FU83" s="47"/>
      <c r="FV83" s="47"/>
      <c r="FW83" s="47"/>
      <c r="FX83" s="47"/>
      <c r="FY83" s="47"/>
      <c r="FZ83" s="47"/>
      <c r="GA83" s="47"/>
      <c r="GB83" s="47"/>
      <c r="GC83" s="47"/>
      <c r="GD83" s="47"/>
      <c r="GE83" s="47"/>
      <c r="GF83" s="47"/>
      <c r="GG83" s="47"/>
      <c r="GH83" s="47"/>
      <c r="GI83" s="47"/>
      <c r="GJ83" s="47"/>
      <c r="GK83" s="47"/>
      <c r="GL83" s="47"/>
      <c r="GM83" s="47"/>
      <c r="GN83" s="47"/>
      <c r="GO83" s="47"/>
      <c r="GP83" s="47"/>
      <c r="GQ83" s="47"/>
      <c r="GR83" s="47"/>
      <c r="GS83" s="47"/>
      <c r="GT83" s="47"/>
      <c r="GU83" s="47"/>
      <c r="GV83" s="47"/>
      <c r="GW83" s="47"/>
      <c r="GX83" s="47"/>
      <c r="GY83" s="47"/>
      <c r="GZ83" s="47"/>
      <c r="HA83" s="47"/>
      <c r="HB83" s="47"/>
      <c r="HC83" s="47"/>
      <c r="HD83" s="47"/>
      <c r="HE83" s="47"/>
      <c r="HF83" s="47"/>
      <c r="HG83" s="47"/>
      <c r="HH83" s="47"/>
      <c r="HI83" s="47"/>
      <c r="HJ83" s="47"/>
      <c r="HK83" s="47"/>
      <c r="HL83" s="47"/>
      <c r="HM83" s="47"/>
      <c r="HN83" s="47"/>
      <c r="HO83" s="47"/>
      <c r="HP83" s="47"/>
      <c r="HQ83" s="47"/>
      <c r="HR83" s="47"/>
      <c r="HS83" s="47"/>
      <c r="HT83" s="47"/>
      <c r="HU83" s="47"/>
      <c r="HV83" s="47"/>
      <c r="HW83" s="47"/>
      <c r="HX83" s="47"/>
      <c r="HY83" s="47"/>
      <c r="HZ83" s="47"/>
      <c r="IA83" s="47"/>
      <c r="IB83" s="47"/>
      <c r="IC83" s="47"/>
      <c r="ID83" s="47"/>
      <c r="IE83" s="47"/>
      <c r="IF83" s="47"/>
      <c r="IG83" s="47"/>
      <c r="IH83" s="47"/>
      <c r="II83" s="47"/>
      <c r="IJ83" s="47"/>
      <c r="IK83" s="47"/>
      <c r="IL83" s="47"/>
      <c r="IM83" s="47"/>
    </row>
    <row r="84" spans="2:247" s="51" customFormat="1" x14ac:dyDescent="0.3">
      <c r="B84" s="50"/>
      <c r="D84" s="52"/>
      <c r="E84" s="46"/>
      <c r="F84" s="46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  <c r="DM84" s="47"/>
      <c r="DN84" s="47"/>
      <c r="DO84" s="47"/>
      <c r="DP84" s="47"/>
      <c r="DQ84" s="47"/>
      <c r="DR84" s="47"/>
      <c r="DS84" s="47"/>
      <c r="DT84" s="47"/>
      <c r="DU84" s="47"/>
      <c r="DV84" s="47"/>
      <c r="DW84" s="47"/>
      <c r="DX84" s="47"/>
      <c r="DY84" s="47"/>
      <c r="DZ84" s="47"/>
      <c r="EA84" s="47"/>
      <c r="EB84" s="47"/>
      <c r="EC84" s="47"/>
      <c r="ED84" s="47"/>
      <c r="EE84" s="47"/>
      <c r="EF84" s="47"/>
      <c r="EG84" s="47"/>
      <c r="EH84" s="47"/>
      <c r="EI84" s="47"/>
      <c r="EJ84" s="47"/>
      <c r="EK84" s="47"/>
      <c r="EL84" s="47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  <c r="FP84" s="47"/>
      <c r="FQ84" s="47"/>
      <c r="FR84" s="47"/>
      <c r="FS84" s="47"/>
      <c r="FT84" s="47"/>
      <c r="FU84" s="47"/>
      <c r="FV84" s="47"/>
      <c r="FW84" s="47"/>
      <c r="FX84" s="47"/>
      <c r="FY84" s="47"/>
      <c r="FZ84" s="47"/>
      <c r="GA84" s="47"/>
      <c r="GB84" s="47"/>
      <c r="GC84" s="47"/>
      <c r="GD84" s="47"/>
      <c r="GE84" s="47"/>
      <c r="GF84" s="47"/>
      <c r="GG84" s="47"/>
      <c r="GH84" s="47"/>
      <c r="GI84" s="47"/>
      <c r="GJ84" s="47"/>
      <c r="GK84" s="47"/>
      <c r="GL84" s="47"/>
      <c r="GM84" s="47"/>
      <c r="GN84" s="47"/>
      <c r="GO84" s="47"/>
      <c r="GP84" s="47"/>
      <c r="GQ84" s="47"/>
      <c r="GR84" s="47"/>
      <c r="GS84" s="47"/>
      <c r="GT84" s="47"/>
      <c r="GU84" s="47"/>
      <c r="GV84" s="47"/>
      <c r="GW84" s="47"/>
      <c r="GX84" s="47"/>
      <c r="GY84" s="47"/>
      <c r="GZ84" s="47"/>
      <c r="HA84" s="47"/>
      <c r="HB84" s="47"/>
      <c r="HC84" s="47"/>
      <c r="HD84" s="47"/>
      <c r="HE84" s="47"/>
      <c r="HF84" s="47"/>
      <c r="HG84" s="47"/>
      <c r="HH84" s="47"/>
      <c r="HI84" s="47"/>
      <c r="HJ84" s="47"/>
      <c r="HK84" s="47"/>
      <c r="HL84" s="47"/>
      <c r="HM84" s="47"/>
      <c r="HN84" s="47"/>
      <c r="HO84" s="47"/>
      <c r="HP84" s="47"/>
      <c r="HQ84" s="47"/>
      <c r="HR84" s="47"/>
      <c r="HS84" s="47"/>
      <c r="HT84" s="47"/>
      <c r="HU84" s="47"/>
      <c r="HV84" s="47"/>
      <c r="HW84" s="47"/>
      <c r="HX84" s="47"/>
      <c r="HY84" s="47"/>
      <c r="HZ84" s="47"/>
      <c r="IA84" s="47"/>
      <c r="IB84" s="47"/>
      <c r="IC84" s="47"/>
      <c r="ID84" s="47"/>
      <c r="IE84" s="47"/>
      <c r="IF84" s="47"/>
      <c r="IG84" s="47"/>
      <c r="IH84" s="47"/>
      <c r="II84" s="47"/>
      <c r="IJ84" s="47"/>
      <c r="IK84" s="47"/>
      <c r="IL84" s="47"/>
      <c r="IM84" s="47"/>
    </row>
    <row r="85" spans="2:247" s="51" customFormat="1" x14ac:dyDescent="0.3">
      <c r="B85" s="50"/>
      <c r="D85" s="52"/>
      <c r="E85" s="46"/>
      <c r="F85" s="46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  <c r="FP85" s="47"/>
      <c r="FQ85" s="47"/>
      <c r="FR85" s="47"/>
      <c r="FS85" s="47"/>
      <c r="FT85" s="47"/>
      <c r="FU85" s="47"/>
      <c r="FV85" s="47"/>
      <c r="FW85" s="47"/>
      <c r="FX85" s="47"/>
      <c r="FY85" s="47"/>
      <c r="FZ85" s="47"/>
      <c r="GA85" s="47"/>
      <c r="GB85" s="47"/>
      <c r="GC85" s="47"/>
      <c r="GD85" s="47"/>
      <c r="GE85" s="47"/>
      <c r="GF85" s="47"/>
      <c r="GG85" s="47"/>
      <c r="GH85" s="47"/>
      <c r="GI85" s="47"/>
      <c r="GJ85" s="47"/>
      <c r="GK85" s="47"/>
      <c r="GL85" s="47"/>
      <c r="GM85" s="47"/>
      <c r="GN85" s="47"/>
      <c r="GO85" s="47"/>
      <c r="GP85" s="47"/>
      <c r="GQ85" s="47"/>
      <c r="GR85" s="47"/>
      <c r="GS85" s="47"/>
      <c r="GT85" s="47"/>
      <c r="GU85" s="47"/>
      <c r="GV85" s="47"/>
      <c r="GW85" s="47"/>
      <c r="GX85" s="47"/>
      <c r="GY85" s="47"/>
      <c r="GZ85" s="47"/>
      <c r="HA85" s="47"/>
      <c r="HB85" s="47"/>
      <c r="HC85" s="47"/>
      <c r="HD85" s="47"/>
      <c r="HE85" s="47"/>
      <c r="HF85" s="47"/>
      <c r="HG85" s="47"/>
      <c r="HH85" s="47"/>
      <c r="HI85" s="47"/>
      <c r="HJ85" s="47"/>
      <c r="HK85" s="47"/>
      <c r="HL85" s="47"/>
      <c r="HM85" s="47"/>
      <c r="HN85" s="47"/>
      <c r="HO85" s="47"/>
      <c r="HP85" s="47"/>
      <c r="HQ85" s="47"/>
      <c r="HR85" s="47"/>
      <c r="HS85" s="47"/>
      <c r="HT85" s="47"/>
      <c r="HU85" s="47"/>
      <c r="HV85" s="47"/>
      <c r="HW85" s="47"/>
      <c r="HX85" s="47"/>
      <c r="HY85" s="47"/>
      <c r="HZ85" s="47"/>
      <c r="IA85" s="47"/>
      <c r="IB85" s="47"/>
      <c r="IC85" s="47"/>
      <c r="ID85" s="47"/>
      <c r="IE85" s="47"/>
      <c r="IF85" s="47"/>
      <c r="IG85" s="47"/>
      <c r="IH85" s="47"/>
      <c r="II85" s="47"/>
      <c r="IJ85" s="47"/>
      <c r="IK85" s="47"/>
      <c r="IL85" s="47"/>
      <c r="IM85" s="47"/>
    </row>
    <row r="86" spans="2:247" s="51" customFormat="1" x14ac:dyDescent="0.3">
      <c r="B86" s="50"/>
      <c r="D86" s="52"/>
      <c r="E86" s="46"/>
      <c r="F86" s="46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  <c r="FP86" s="47"/>
      <c r="FQ86" s="47"/>
      <c r="FR86" s="47"/>
      <c r="FS86" s="47"/>
      <c r="FT86" s="47"/>
      <c r="FU86" s="47"/>
      <c r="FV86" s="47"/>
      <c r="FW86" s="47"/>
      <c r="FX86" s="47"/>
      <c r="FY86" s="47"/>
      <c r="FZ86" s="47"/>
      <c r="GA86" s="47"/>
      <c r="GB86" s="47"/>
      <c r="GC86" s="47"/>
      <c r="GD86" s="47"/>
      <c r="GE86" s="47"/>
      <c r="GF86" s="47"/>
      <c r="GG86" s="47"/>
      <c r="GH86" s="47"/>
      <c r="GI86" s="47"/>
      <c r="GJ86" s="47"/>
      <c r="GK86" s="47"/>
      <c r="GL86" s="47"/>
      <c r="GM86" s="47"/>
      <c r="GN86" s="47"/>
      <c r="GO86" s="47"/>
      <c r="GP86" s="47"/>
      <c r="GQ86" s="47"/>
      <c r="GR86" s="47"/>
      <c r="GS86" s="47"/>
      <c r="GT86" s="47"/>
      <c r="GU86" s="47"/>
      <c r="GV86" s="47"/>
      <c r="GW86" s="47"/>
      <c r="GX86" s="47"/>
      <c r="GY86" s="47"/>
      <c r="GZ86" s="47"/>
      <c r="HA86" s="47"/>
      <c r="HB86" s="47"/>
      <c r="HC86" s="47"/>
      <c r="HD86" s="47"/>
      <c r="HE86" s="47"/>
      <c r="HF86" s="47"/>
      <c r="HG86" s="47"/>
      <c r="HH86" s="47"/>
      <c r="HI86" s="47"/>
      <c r="HJ86" s="47"/>
      <c r="HK86" s="47"/>
      <c r="HL86" s="47"/>
      <c r="HM86" s="47"/>
      <c r="HN86" s="47"/>
      <c r="HO86" s="47"/>
      <c r="HP86" s="47"/>
      <c r="HQ86" s="47"/>
      <c r="HR86" s="47"/>
      <c r="HS86" s="47"/>
      <c r="HT86" s="47"/>
      <c r="HU86" s="47"/>
      <c r="HV86" s="47"/>
      <c r="HW86" s="47"/>
      <c r="HX86" s="47"/>
      <c r="HY86" s="47"/>
      <c r="HZ86" s="47"/>
      <c r="IA86" s="47"/>
      <c r="IB86" s="47"/>
      <c r="IC86" s="47"/>
      <c r="ID86" s="47"/>
      <c r="IE86" s="47"/>
      <c r="IF86" s="47"/>
      <c r="IG86" s="47"/>
      <c r="IH86" s="47"/>
      <c r="II86" s="47"/>
      <c r="IJ86" s="47"/>
      <c r="IK86" s="47"/>
      <c r="IL86" s="47"/>
      <c r="IM86" s="47"/>
    </row>
    <row r="87" spans="2:247" s="51" customFormat="1" x14ac:dyDescent="0.3">
      <c r="B87" s="50"/>
      <c r="D87" s="52"/>
      <c r="E87" s="46"/>
      <c r="F87" s="46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  <c r="FP87" s="47"/>
      <c r="FQ87" s="47"/>
      <c r="FR87" s="47"/>
      <c r="FS87" s="47"/>
      <c r="FT87" s="47"/>
      <c r="FU87" s="47"/>
      <c r="FV87" s="47"/>
      <c r="FW87" s="47"/>
      <c r="FX87" s="47"/>
      <c r="FY87" s="47"/>
      <c r="FZ87" s="47"/>
      <c r="GA87" s="47"/>
      <c r="GB87" s="47"/>
      <c r="GC87" s="47"/>
      <c r="GD87" s="47"/>
      <c r="GE87" s="47"/>
      <c r="GF87" s="47"/>
      <c r="GG87" s="47"/>
      <c r="GH87" s="47"/>
      <c r="GI87" s="47"/>
      <c r="GJ87" s="47"/>
      <c r="GK87" s="47"/>
      <c r="GL87" s="47"/>
      <c r="GM87" s="47"/>
      <c r="GN87" s="47"/>
      <c r="GO87" s="47"/>
      <c r="GP87" s="47"/>
      <c r="GQ87" s="47"/>
      <c r="GR87" s="47"/>
      <c r="GS87" s="47"/>
      <c r="GT87" s="47"/>
      <c r="GU87" s="47"/>
      <c r="GV87" s="47"/>
      <c r="GW87" s="47"/>
      <c r="GX87" s="47"/>
      <c r="GY87" s="47"/>
      <c r="GZ87" s="47"/>
      <c r="HA87" s="47"/>
      <c r="HB87" s="47"/>
      <c r="HC87" s="47"/>
      <c r="HD87" s="47"/>
      <c r="HE87" s="47"/>
      <c r="HF87" s="47"/>
      <c r="HG87" s="47"/>
      <c r="HH87" s="47"/>
      <c r="HI87" s="47"/>
      <c r="HJ87" s="47"/>
      <c r="HK87" s="47"/>
      <c r="HL87" s="47"/>
      <c r="HM87" s="47"/>
      <c r="HN87" s="47"/>
      <c r="HO87" s="47"/>
      <c r="HP87" s="47"/>
      <c r="HQ87" s="47"/>
      <c r="HR87" s="47"/>
      <c r="HS87" s="47"/>
      <c r="HT87" s="47"/>
      <c r="HU87" s="47"/>
      <c r="HV87" s="47"/>
      <c r="HW87" s="47"/>
      <c r="HX87" s="47"/>
      <c r="HY87" s="47"/>
      <c r="HZ87" s="47"/>
      <c r="IA87" s="47"/>
      <c r="IB87" s="47"/>
      <c r="IC87" s="47"/>
      <c r="ID87" s="47"/>
      <c r="IE87" s="47"/>
      <c r="IF87" s="47"/>
      <c r="IG87" s="47"/>
      <c r="IH87" s="47"/>
      <c r="II87" s="47"/>
      <c r="IJ87" s="47"/>
      <c r="IK87" s="47"/>
      <c r="IL87" s="47"/>
      <c r="IM87" s="47"/>
    </row>
    <row r="88" spans="2:247" s="51" customFormat="1" x14ac:dyDescent="0.3">
      <c r="B88" s="50"/>
      <c r="D88" s="52"/>
      <c r="E88" s="46"/>
      <c r="F88" s="46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47"/>
      <c r="FV88" s="47"/>
      <c r="FW88" s="47"/>
      <c r="FX88" s="47"/>
      <c r="FY88" s="47"/>
      <c r="FZ88" s="47"/>
      <c r="GA88" s="47"/>
      <c r="GB88" s="47"/>
      <c r="GC88" s="47"/>
      <c r="GD88" s="47"/>
      <c r="GE88" s="47"/>
      <c r="GF88" s="47"/>
      <c r="GG88" s="47"/>
      <c r="GH88" s="47"/>
      <c r="GI88" s="47"/>
      <c r="GJ88" s="47"/>
      <c r="GK88" s="47"/>
      <c r="GL88" s="47"/>
      <c r="GM88" s="47"/>
      <c r="GN88" s="47"/>
      <c r="GO88" s="47"/>
      <c r="GP88" s="47"/>
      <c r="GQ88" s="47"/>
      <c r="GR88" s="47"/>
      <c r="GS88" s="47"/>
      <c r="GT88" s="47"/>
      <c r="GU88" s="47"/>
      <c r="GV88" s="47"/>
      <c r="GW88" s="47"/>
      <c r="GX88" s="47"/>
      <c r="GY88" s="47"/>
      <c r="GZ88" s="47"/>
      <c r="HA88" s="47"/>
      <c r="HB88" s="47"/>
      <c r="HC88" s="47"/>
      <c r="HD88" s="47"/>
      <c r="HE88" s="47"/>
      <c r="HF88" s="47"/>
      <c r="HG88" s="47"/>
      <c r="HH88" s="47"/>
      <c r="HI88" s="47"/>
      <c r="HJ88" s="47"/>
      <c r="HK88" s="47"/>
      <c r="HL88" s="47"/>
      <c r="HM88" s="47"/>
      <c r="HN88" s="47"/>
      <c r="HO88" s="47"/>
      <c r="HP88" s="47"/>
      <c r="HQ88" s="47"/>
      <c r="HR88" s="47"/>
      <c r="HS88" s="47"/>
      <c r="HT88" s="47"/>
      <c r="HU88" s="47"/>
      <c r="HV88" s="47"/>
      <c r="HW88" s="47"/>
      <c r="HX88" s="47"/>
      <c r="HY88" s="47"/>
      <c r="HZ88" s="47"/>
      <c r="IA88" s="47"/>
      <c r="IB88" s="47"/>
      <c r="IC88" s="47"/>
      <c r="ID88" s="47"/>
      <c r="IE88" s="47"/>
      <c r="IF88" s="47"/>
      <c r="IG88" s="47"/>
      <c r="IH88" s="47"/>
      <c r="II88" s="47"/>
      <c r="IJ88" s="47"/>
      <c r="IK88" s="47"/>
      <c r="IL88" s="47"/>
      <c r="IM88" s="47"/>
    </row>
    <row r="89" spans="2:247" s="51" customFormat="1" x14ac:dyDescent="0.3">
      <c r="B89" s="50"/>
      <c r="D89" s="52"/>
      <c r="E89" s="46"/>
      <c r="F89" s="46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47"/>
      <c r="FV89" s="47"/>
      <c r="FW89" s="47"/>
      <c r="FX89" s="47"/>
      <c r="FY89" s="47"/>
      <c r="FZ89" s="47"/>
      <c r="GA89" s="47"/>
      <c r="GB89" s="47"/>
      <c r="GC89" s="47"/>
      <c r="GD89" s="47"/>
      <c r="GE89" s="47"/>
      <c r="GF89" s="47"/>
      <c r="GG89" s="47"/>
      <c r="GH89" s="47"/>
      <c r="GI89" s="47"/>
      <c r="GJ89" s="47"/>
      <c r="GK89" s="47"/>
      <c r="GL89" s="47"/>
      <c r="GM89" s="47"/>
      <c r="GN89" s="47"/>
      <c r="GO89" s="47"/>
      <c r="GP89" s="47"/>
      <c r="GQ89" s="47"/>
      <c r="GR89" s="47"/>
      <c r="GS89" s="47"/>
      <c r="GT89" s="47"/>
      <c r="GU89" s="47"/>
      <c r="GV89" s="47"/>
      <c r="GW89" s="47"/>
      <c r="GX89" s="47"/>
      <c r="GY89" s="47"/>
      <c r="GZ89" s="47"/>
      <c r="HA89" s="47"/>
      <c r="HB89" s="47"/>
      <c r="HC89" s="47"/>
      <c r="HD89" s="47"/>
      <c r="HE89" s="47"/>
      <c r="HF89" s="47"/>
      <c r="HG89" s="47"/>
      <c r="HH89" s="47"/>
      <c r="HI89" s="47"/>
      <c r="HJ89" s="47"/>
      <c r="HK89" s="47"/>
      <c r="HL89" s="47"/>
      <c r="HM89" s="47"/>
      <c r="HN89" s="47"/>
      <c r="HO89" s="47"/>
      <c r="HP89" s="47"/>
      <c r="HQ89" s="47"/>
      <c r="HR89" s="47"/>
      <c r="HS89" s="47"/>
      <c r="HT89" s="47"/>
      <c r="HU89" s="47"/>
      <c r="HV89" s="47"/>
      <c r="HW89" s="47"/>
      <c r="HX89" s="47"/>
      <c r="HY89" s="47"/>
      <c r="HZ89" s="47"/>
      <c r="IA89" s="47"/>
      <c r="IB89" s="47"/>
      <c r="IC89" s="47"/>
      <c r="ID89" s="47"/>
      <c r="IE89" s="47"/>
      <c r="IF89" s="47"/>
      <c r="IG89" s="47"/>
      <c r="IH89" s="47"/>
      <c r="II89" s="47"/>
      <c r="IJ89" s="47"/>
      <c r="IK89" s="47"/>
      <c r="IL89" s="47"/>
      <c r="IM89" s="47"/>
    </row>
    <row r="90" spans="2:247" s="51" customFormat="1" x14ac:dyDescent="0.3">
      <c r="B90" s="50"/>
      <c r="D90" s="52"/>
      <c r="E90" s="46"/>
      <c r="F90" s="46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  <c r="FP90" s="47"/>
      <c r="FQ90" s="47"/>
      <c r="FR90" s="47"/>
      <c r="FS90" s="47"/>
      <c r="FT90" s="47"/>
      <c r="FU90" s="47"/>
      <c r="FV90" s="47"/>
      <c r="FW90" s="47"/>
      <c r="FX90" s="47"/>
      <c r="FY90" s="47"/>
      <c r="FZ90" s="47"/>
      <c r="GA90" s="47"/>
      <c r="GB90" s="47"/>
      <c r="GC90" s="47"/>
      <c r="GD90" s="47"/>
      <c r="GE90" s="47"/>
      <c r="GF90" s="47"/>
      <c r="GG90" s="47"/>
      <c r="GH90" s="47"/>
      <c r="GI90" s="47"/>
      <c r="GJ90" s="47"/>
      <c r="GK90" s="47"/>
      <c r="GL90" s="47"/>
      <c r="GM90" s="47"/>
      <c r="GN90" s="47"/>
      <c r="GO90" s="47"/>
      <c r="GP90" s="47"/>
      <c r="GQ90" s="47"/>
      <c r="GR90" s="47"/>
      <c r="GS90" s="47"/>
      <c r="GT90" s="47"/>
      <c r="GU90" s="47"/>
      <c r="GV90" s="47"/>
      <c r="GW90" s="47"/>
      <c r="GX90" s="47"/>
      <c r="GY90" s="47"/>
      <c r="GZ90" s="47"/>
      <c r="HA90" s="47"/>
      <c r="HB90" s="47"/>
      <c r="HC90" s="47"/>
      <c r="HD90" s="47"/>
      <c r="HE90" s="47"/>
      <c r="HF90" s="47"/>
      <c r="HG90" s="47"/>
      <c r="HH90" s="47"/>
      <c r="HI90" s="47"/>
      <c r="HJ90" s="47"/>
      <c r="HK90" s="47"/>
      <c r="HL90" s="47"/>
      <c r="HM90" s="47"/>
      <c r="HN90" s="47"/>
      <c r="HO90" s="47"/>
      <c r="HP90" s="47"/>
      <c r="HQ90" s="47"/>
      <c r="HR90" s="47"/>
      <c r="HS90" s="47"/>
      <c r="HT90" s="47"/>
      <c r="HU90" s="47"/>
      <c r="HV90" s="47"/>
      <c r="HW90" s="47"/>
      <c r="HX90" s="47"/>
      <c r="HY90" s="47"/>
      <c r="HZ90" s="47"/>
      <c r="IA90" s="47"/>
      <c r="IB90" s="47"/>
      <c r="IC90" s="47"/>
      <c r="ID90" s="47"/>
      <c r="IE90" s="47"/>
      <c r="IF90" s="47"/>
      <c r="IG90" s="47"/>
      <c r="IH90" s="47"/>
      <c r="II90" s="47"/>
      <c r="IJ90" s="47"/>
      <c r="IK90" s="47"/>
      <c r="IL90" s="47"/>
      <c r="IM90" s="47"/>
    </row>
    <row r="91" spans="2:247" s="51" customFormat="1" x14ac:dyDescent="0.3">
      <c r="B91" s="50"/>
      <c r="D91" s="52"/>
      <c r="E91" s="46"/>
      <c r="F91" s="46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  <c r="FP91" s="47"/>
      <c r="FQ91" s="47"/>
      <c r="FR91" s="47"/>
      <c r="FS91" s="47"/>
      <c r="FT91" s="47"/>
      <c r="FU91" s="47"/>
      <c r="FV91" s="47"/>
      <c r="FW91" s="47"/>
      <c r="FX91" s="47"/>
      <c r="FY91" s="47"/>
      <c r="FZ91" s="47"/>
      <c r="GA91" s="47"/>
      <c r="GB91" s="47"/>
      <c r="GC91" s="47"/>
      <c r="GD91" s="47"/>
      <c r="GE91" s="47"/>
      <c r="GF91" s="47"/>
      <c r="GG91" s="47"/>
      <c r="GH91" s="47"/>
      <c r="GI91" s="47"/>
      <c r="GJ91" s="47"/>
      <c r="GK91" s="47"/>
      <c r="GL91" s="47"/>
      <c r="GM91" s="47"/>
      <c r="GN91" s="47"/>
      <c r="GO91" s="47"/>
      <c r="GP91" s="47"/>
      <c r="GQ91" s="47"/>
      <c r="GR91" s="47"/>
      <c r="GS91" s="47"/>
      <c r="GT91" s="47"/>
      <c r="GU91" s="47"/>
      <c r="GV91" s="47"/>
      <c r="GW91" s="47"/>
      <c r="GX91" s="47"/>
      <c r="GY91" s="47"/>
      <c r="GZ91" s="47"/>
      <c r="HA91" s="47"/>
      <c r="HB91" s="47"/>
      <c r="HC91" s="47"/>
      <c r="HD91" s="47"/>
      <c r="HE91" s="47"/>
      <c r="HF91" s="47"/>
      <c r="HG91" s="47"/>
      <c r="HH91" s="47"/>
      <c r="HI91" s="47"/>
      <c r="HJ91" s="47"/>
      <c r="HK91" s="47"/>
      <c r="HL91" s="47"/>
      <c r="HM91" s="47"/>
      <c r="HN91" s="47"/>
      <c r="HO91" s="47"/>
      <c r="HP91" s="47"/>
      <c r="HQ91" s="47"/>
      <c r="HR91" s="47"/>
      <c r="HS91" s="47"/>
      <c r="HT91" s="47"/>
      <c r="HU91" s="47"/>
      <c r="HV91" s="47"/>
      <c r="HW91" s="47"/>
      <c r="HX91" s="47"/>
      <c r="HY91" s="47"/>
      <c r="HZ91" s="47"/>
      <c r="IA91" s="47"/>
      <c r="IB91" s="47"/>
      <c r="IC91" s="47"/>
      <c r="ID91" s="47"/>
      <c r="IE91" s="47"/>
      <c r="IF91" s="47"/>
      <c r="IG91" s="47"/>
      <c r="IH91" s="47"/>
      <c r="II91" s="47"/>
      <c r="IJ91" s="47"/>
      <c r="IK91" s="47"/>
      <c r="IL91" s="47"/>
      <c r="IM91" s="47"/>
    </row>
    <row r="92" spans="2:247" s="51" customFormat="1" x14ac:dyDescent="0.3">
      <c r="B92" s="50"/>
      <c r="D92" s="52"/>
      <c r="E92" s="46"/>
      <c r="F92" s="46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  <c r="FP92" s="47"/>
      <c r="FQ92" s="47"/>
      <c r="FR92" s="47"/>
      <c r="FS92" s="47"/>
      <c r="FT92" s="47"/>
      <c r="FU92" s="47"/>
      <c r="FV92" s="47"/>
      <c r="FW92" s="47"/>
      <c r="FX92" s="47"/>
      <c r="FY92" s="47"/>
      <c r="FZ92" s="47"/>
      <c r="GA92" s="47"/>
      <c r="GB92" s="47"/>
      <c r="GC92" s="47"/>
      <c r="GD92" s="47"/>
      <c r="GE92" s="47"/>
      <c r="GF92" s="47"/>
      <c r="GG92" s="47"/>
      <c r="GH92" s="47"/>
      <c r="GI92" s="47"/>
      <c r="GJ92" s="47"/>
      <c r="GK92" s="47"/>
      <c r="GL92" s="47"/>
      <c r="GM92" s="47"/>
      <c r="GN92" s="47"/>
      <c r="GO92" s="47"/>
      <c r="GP92" s="47"/>
      <c r="GQ92" s="47"/>
      <c r="GR92" s="47"/>
      <c r="GS92" s="47"/>
      <c r="GT92" s="47"/>
      <c r="GU92" s="47"/>
      <c r="GV92" s="47"/>
      <c r="GW92" s="47"/>
      <c r="GX92" s="47"/>
      <c r="GY92" s="47"/>
      <c r="GZ92" s="47"/>
      <c r="HA92" s="47"/>
      <c r="HB92" s="47"/>
      <c r="HC92" s="47"/>
      <c r="HD92" s="47"/>
      <c r="HE92" s="47"/>
      <c r="HF92" s="47"/>
      <c r="HG92" s="47"/>
      <c r="HH92" s="47"/>
      <c r="HI92" s="47"/>
      <c r="HJ92" s="47"/>
      <c r="HK92" s="47"/>
      <c r="HL92" s="47"/>
      <c r="HM92" s="47"/>
      <c r="HN92" s="47"/>
      <c r="HO92" s="47"/>
      <c r="HP92" s="47"/>
      <c r="HQ92" s="47"/>
      <c r="HR92" s="47"/>
      <c r="HS92" s="47"/>
      <c r="HT92" s="47"/>
      <c r="HU92" s="47"/>
      <c r="HV92" s="47"/>
      <c r="HW92" s="47"/>
      <c r="HX92" s="47"/>
      <c r="HY92" s="47"/>
      <c r="HZ92" s="47"/>
      <c r="IA92" s="47"/>
      <c r="IB92" s="47"/>
      <c r="IC92" s="47"/>
      <c r="ID92" s="47"/>
      <c r="IE92" s="47"/>
      <c r="IF92" s="47"/>
      <c r="IG92" s="47"/>
      <c r="IH92" s="47"/>
      <c r="II92" s="47"/>
      <c r="IJ92" s="47"/>
      <c r="IK92" s="47"/>
      <c r="IL92" s="47"/>
      <c r="IM92" s="47"/>
    </row>
    <row r="93" spans="2:247" s="51" customFormat="1" x14ac:dyDescent="0.3">
      <c r="B93" s="50"/>
      <c r="D93" s="52"/>
      <c r="E93" s="46"/>
      <c r="F93" s="46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  <c r="FP93" s="47"/>
      <c r="FQ93" s="47"/>
      <c r="FR93" s="47"/>
      <c r="FS93" s="47"/>
      <c r="FT93" s="47"/>
      <c r="FU93" s="47"/>
      <c r="FV93" s="47"/>
      <c r="FW93" s="47"/>
      <c r="FX93" s="47"/>
      <c r="FY93" s="47"/>
      <c r="FZ93" s="47"/>
      <c r="GA93" s="47"/>
      <c r="GB93" s="47"/>
      <c r="GC93" s="47"/>
      <c r="GD93" s="47"/>
      <c r="GE93" s="47"/>
      <c r="GF93" s="47"/>
      <c r="GG93" s="47"/>
      <c r="GH93" s="47"/>
      <c r="GI93" s="47"/>
      <c r="GJ93" s="47"/>
      <c r="GK93" s="47"/>
      <c r="GL93" s="47"/>
      <c r="GM93" s="47"/>
      <c r="GN93" s="47"/>
      <c r="GO93" s="47"/>
      <c r="GP93" s="47"/>
      <c r="GQ93" s="47"/>
      <c r="GR93" s="47"/>
      <c r="GS93" s="47"/>
      <c r="GT93" s="47"/>
      <c r="GU93" s="47"/>
      <c r="GV93" s="47"/>
      <c r="GW93" s="47"/>
      <c r="GX93" s="47"/>
      <c r="GY93" s="47"/>
      <c r="GZ93" s="47"/>
      <c r="HA93" s="47"/>
      <c r="HB93" s="47"/>
      <c r="HC93" s="47"/>
      <c r="HD93" s="47"/>
      <c r="HE93" s="47"/>
      <c r="HF93" s="47"/>
      <c r="HG93" s="47"/>
      <c r="HH93" s="47"/>
      <c r="HI93" s="47"/>
      <c r="HJ93" s="47"/>
      <c r="HK93" s="47"/>
      <c r="HL93" s="47"/>
      <c r="HM93" s="47"/>
      <c r="HN93" s="47"/>
      <c r="HO93" s="47"/>
      <c r="HP93" s="47"/>
      <c r="HQ93" s="47"/>
      <c r="HR93" s="47"/>
      <c r="HS93" s="47"/>
      <c r="HT93" s="47"/>
      <c r="HU93" s="47"/>
      <c r="HV93" s="47"/>
      <c r="HW93" s="47"/>
      <c r="HX93" s="47"/>
      <c r="HY93" s="47"/>
      <c r="HZ93" s="47"/>
      <c r="IA93" s="47"/>
      <c r="IB93" s="47"/>
      <c r="IC93" s="47"/>
      <c r="ID93" s="47"/>
      <c r="IE93" s="47"/>
      <c r="IF93" s="47"/>
      <c r="IG93" s="47"/>
      <c r="IH93" s="47"/>
      <c r="II93" s="47"/>
      <c r="IJ93" s="47"/>
      <c r="IK93" s="47"/>
      <c r="IL93" s="47"/>
      <c r="IM93" s="47"/>
    </row>
    <row r="94" spans="2:247" s="51" customFormat="1" x14ac:dyDescent="0.3">
      <c r="B94" s="50"/>
      <c r="D94" s="52"/>
      <c r="E94" s="46"/>
      <c r="F94" s="46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  <c r="FP94" s="47"/>
      <c r="FQ94" s="47"/>
      <c r="FR94" s="47"/>
      <c r="FS94" s="47"/>
      <c r="FT94" s="47"/>
      <c r="FU94" s="47"/>
      <c r="FV94" s="47"/>
      <c r="FW94" s="47"/>
      <c r="FX94" s="47"/>
      <c r="FY94" s="47"/>
      <c r="FZ94" s="47"/>
      <c r="GA94" s="47"/>
      <c r="GB94" s="47"/>
      <c r="GC94" s="47"/>
      <c r="GD94" s="47"/>
      <c r="GE94" s="47"/>
      <c r="GF94" s="47"/>
      <c r="GG94" s="47"/>
      <c r="GH94" s="47"/>
      <c r="GI94" s="47"/>
      <c r="GJ94" s="47"/>
      <c r="GK94" s="47"/>
      <c r="GL94" s="47"/>
      <c r="GM94" s="47"/>
      <c r="GN94" s="47"/>
      <c r="GO94" s="47"/>
      <c r="GP94" s="47"/>
      <c r="GQ94" s="47"/>
      <c r="GR94" s="47"/>
      <c r="GS94" s="47"/>
      <c r="GT94" s="47"/>
      <c r="GU94" s="47"/>
      <c r="GV94" s="47"/>
      <c r="GW94" s="47"/>
      <c r="GX94" s="47"/>
      <c r="GY94" s="47"/>
      <c r="GZ94" s="47"/>
      <c r="HA94" s="47"/>
      <c r="HB94" s="47"/>
      <c r="HC94" s="47"/>
      <c r="HD94" s="47"/>
      <c r="HE94" s="47"/>
      <c r="HF94" s="47"/>
      <c r="HG94" s="47"/>
      <c r="HH94" s="47"/>
      <c r="HI94" s="47"/>
      <c r="HJ94" s="47"/>
      <c r="HK94" s="47"/>
      <c r="HL94" s="47"/>
      <c r="HM94" s="47"/>
      <c r="HN94" s="47"/>
      <c r="HO94" s="47"/>
      <c r="HP94" s="47"/>
      <c r="HQ94" s="47"/>
      <c r="HR94" s="47"/>
      <c r="HS94" s="47"/>
      <c r="HT94" s="47"/>
      <c r="HU94" s="47"/>
      <c r="HV94" s="47"/>
      <c r="HW94" s="47"/>
      <c r="HX94" s="47"/>
      <c r="HY94" s="47"/>
      <c r="HZ94" s="47"/>
      <c r="IA94" s="47"/>
      <c r="IB94" s="47"/>
      <c r="IC94" s="47"/>
      <c r="ID94" s="47"/>
      <c r="IE94" s="47"/>
      <c r="IF94" s="47"/>
      <c r="IG94" s="47"/>
      <c r="IH94" s="47"/>
      <c r="II94" s="47"/>
      <c r="IJ94" s="47"/>
      <c r="IK94" s="47"/>
      <c r="IL94" s="47"/>
      <c r="IM94" s="47"/>
    </row>
    <row r="95" spans="2:247" s="51" customFormat="1" x14ac:dyDescent="0.3">
      <c r="B95" s="50"/>
      <c r="D95" s="52"/>
      <c r="E95" s="46"/>
      <c r="F95" s="46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  <c r="FP95" s="47"/>
      <c r="FQ95" s="47"/>
      <c r="FR95" s="47"/>
      <c r="FS95" s="47"/>
      <c r="FT95" s="47"/>
      <c r="FU95" s="47"/>
      <c r="FV95" s="47"/>
      <c r="FW95" s="47"/>
      <c r="FX95" s="47"/>
      <c r="FY95" s="47"/>
      <c r="FZ95" s="47"/>
      <c r="GA95" s="47"/>
      <c r="GB95" s="47"/>
      <c r="GC95" s="47"/>
      <c r="GD95" s="47"/>
      <c r="GE95" s="47"/>
      <c r="GF95" s="47"/>
      <c r="GG95" s="47"/>
      <c r="GH95" s="47"/>
      <c r="GI95" s="47"/>
      <c r="GJ95" s="47"/>
      <c r="GK95" s="47"/>
      <c r="GL95" s="47"/>
      <c r="GM95" s="47"/>
      <c r="GN95" s="47"/>
      <c r="GO95" s="47"/>
      <c r="GP95" s="47"/>
      <c r="GQ95" s="47"/>
      <c r="GR95" s="47"/>
      <c r="GS95" s="47"/>
      <c r="GT95" s="47"/>
      <c r="GU95" s="47"/>
      <c r="GV95" s="47"/>
      <c r="GW95" s="47"/>
      <c r="GX95" s="47"/>
      <c r="GY95" s="47"/>
      <c r="GZ95" s="47"/>
      <c r="HA95" s="47"/>
      <c r="HB95" s="47"/>
      <c r="HC95" s="47"/>
      <c r="HD95" s="47"/>
      <c r="HE95" s="47"/>
      <c r="HF95" s="47"/>
      <c r="HG95" s="47"/>
      <c r="HH95" s="47"/>
      <c r="HI95" s="47"/>
      <c r="HJ95" s="47"/>
      <c r="HK95" s="47"/>
      <c r="HL95" s="47"/>
      <c r="HM95" s="47"/>
      <c r="HN95" s="47"/>
      <c r="HO95" s="47"/>
      <c r="HP95" s="47"/>
      <c r="HQ95" s="47"/>
      <c r="HR95" s="47"/>
      <c r="HS95" s="47"/>
      <c r="HT95" s="47"/>
      <c r="HU95" s="47"/>
      <c r="HV95" s="47"/>
      <c r="HW95" s="47"/>
      <c r="HX95" s="47"/>
      <c r="HY95" s="47"/>
      <c r="HZ95" s="47"/>
      <c r="IA95" s="47"/>
      <c r="IB95" s="47"/>
      <c r="IC95" s="47"/>
      <c r="ID95" s="47"/>
      <c r="IE95" s="47"/>
      <c r="IF95" s="47"/>
      <c r="IG95" s="47"/>
      <c r="IH95" s="47"/>
      <c r="II95" s="47"/>
      <c r="IJ95" s="47"/>
      <c r="IK95" s="47"/>
      <c r="IL95" s="47"/>
      <c r="IM95" s="47"/>
    </row>
    <row r="96" spans="2:247" s="51" customFormat="1" x14ac:dyDescent="0.3">
      <c r="B96" s="50"/>
      <c r="D96" s="52"/>
      <c r="E96" s="46"/>
      <c r="F96" s="46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  <c r="FP96" s="47"/>
      <c r="FQ96" s="47"/>
      <c r="FR96" s="47"/>
      <c r="FS96" s="47"/>
      <c r="FT96" s="47"/>
      <c r="FU96" s="47"/>
      <c r="FV96" s="47"/>
      <c r="FW96" s="47"/>
      <c r="FX96" s="47"/>
      <c r="FY96" s="47"/>
      <c r="FZ96" s="47"/>
      <c r="GA96" s="47"/>
      <c r="GB96" s="47"/>
      <c r="GC96" s="47"/>
      <c r="GD96" s="47"/>
      <c r="GE96" s="47"/>
      <c r="GF96" s="47"/>
      <c r="GG96" s="47"/>
      <c r="GH96" s="47"/>
      <c r="GI96" s="47"/>
      <c r="GJ96" s="47"/>
      <c r="GK96" s="47"/>
      <c r="GL96" s="47"/>
      <c r="GM96" s="47"/>
      <c r="GN96" s="47"/>
      <c r="GO96" s="47"/>
      <c r="GP96" s="47"/>
      <c r="GQ96" s="47"/>
      <c r="GR96" s="47"/>
      <c r="GS96" s="47"/>
      <c r="GT96" s="47"/>
      <c r="GU96" s="47"/>
      <c r="GV96" s="47"/>
      <c r="GW96" s="47"/>
      <c r="GX96" s="47"/>
      <c r="GY96" s="47"/>
      <c r="GZ96" s="47"/>
      <c r="HA96" s="47"/>
      <c r="HB96" s="47"/>
      <c r="HC96" s="47"/>
      <c r="HD96" s="47"/>
      <c r="HE96" s="47"/>
      <c r="HF96" s="47"/>
      <c r="HG96" s="47"/>
      <c r="HH96" s="47"/>
      <c r="HI96" s="47"/>
      <c r="HJ96" s="47"/>
      <c r="HK96" s="47"/>
      <c r="HL96" s="47"/>
      <c r="HM96" s="47"/>
      <c r="HN96" s="47"/>
      <c r="HO96" s="47"/>
      <c r="HP96" s="47"/>
      <c r="HQ96" s="47"/>
      <c r="HR96" s="47"/>
      <c r="HS96" s="47"/>
      <c r="HT96" s="47"/>
      <c r="HU96" s="47"/>
      <c r="HV96" s="47"/>
      <c r="HW96" s="47"/>
      <c r="HX96" s="47"/>
      <c r="HY96" s="47"/>
      <c r="HZ96" s="47"/>
      <c r="IA96" s="47"/>
      <c r="IB96" s="47"/>
      <c r="IC96" s="47"/>
      <c r="ID96" s="47"/>
      <c r="IE96" s="47"/>
      <c r="IF96" s="47"/>
      <c r="IG96" s="47"/>
      <c r="IH96" s="47"/>
      <c r="II96" s="47"/>
      <c r="IJ96" s="47"/>
      <c r="IK96" s="47"/>
      <c r="IL96" s="47"/>
      <c r="IM96" s="47"/>
    </row>
    <row r="97" spans="2:247" s="51" customFormat="1" x14ac:dyDescent="0.3">
      <c r="B97" s="50"/>
      <c r="D97" s="52"/>
      <c r="E97" s="46"/>
      <c r="F97" s="46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  <c r="FP97" s="47"/>
      <c r="FQ97" s="47"/>
      <c r="FR97" s="47"/>
      <c r="FS97" s="47"/>
      <c r="FT97" s="47"/>
      <c r="FU97" s="47"/>
      <c r="FV97" s="47"/>
      <c r="FW97" s="47"/>
      <c r="FX97" s="47"/>
      <c r="FY97" s="47"/>
      <c r="FZ97" s="47"/>
      <c r="GA97" s="47"/>
      <c r="GB97" s="47"/>
      <c r="GC97" s="47"/>
      <c r="GD97" s="47"/>
      <c r="GE97" s="47"/>
      <c r="GF97" s="47"/>
      <c r="GG97" s="47"/>
      <c r="GH97" s="47"/>
      <c r="GI97" s="47"/>
      <c r="GJ97" s="47"/>
      <c r="GK97" s="47"/>
      <c r="GL97" s="47"/>
      <c r="GM97" s="47"/>
      <c r="GN97" s="47"/>
      <c r="GO97" s="47"/>
      <c r="GP97" s="47"/>
      <c r="GQ97" s="47"/>
      <c r="GR97" s="47"/>
      <c r="GS97" s="47"/>
      <c r="GT97" s="47"/>
      <c r="GU97" s="47"/>
      <c r="GV97" s="47"/>
      <c r="GW97" s="47"/>
      <c r="GX97" s="47"/>
      <c r="GY97" s="47"/>
      <c r="GZ97" s="47"/>
      <c r="HA97" s="47"/>
      <c r="HB97" s="47"/>
      <c r="HC97" s="47"/>
      <c r="HD97" s="47"/>
      <c r="HE97" s="47"/>
      <c r="HF97" s="47"/>
      <c r="HG97" s="47"/>
      <c r="HH97" s="47"/>
      <c r="HI97" s="47"/>
      <c r="HJ97" s="47"/>
      <c r="HK97" s="47"/>
      <c r="HL97" s="47"/>
      <c r="HM97" s="47"/>
      <c r="HN97" s="47"/>
      <c r="HO97" s="47"/>
      <c r="HP97" s="47"/>
      <c r="HQ97" s="47"/>
      <c r="HR97" s="47"/>
      <c r="HS97" s="47"/>
      <c r="HT97" s="47"/>
      <c r="HU97" s="47"/>
      <c r="HV97" s="47"/>
      <c r="HW97" s="47"/>
      <c r="HX97" s="47"/>
      <c r="HY97" s="47"/>
      <c r="HZ97" s="47"/>
      <c r="IA97" s="47"/>
      <c r="IB97" s="47"/>
      <c r="IC97" s="47"/>
      <c r="ID97" s="47"/>
      <c r="IE97" s="47"/>
      <c r="IF97" s="47"/>
      <c r="IG97" s="47"/>
      <c r="IH97" s="47"/>
      <c r="II97" s="47"/>
      <c r="IJ97" s="47"/>
      <c r="IK97" s="47"/>
      <c r="IL97" s="47"/>
      <c r="IM97" s="47"/>
    </row>
    <row r="98" spans="2:247" s="51" customFormat="1" x14ac:dyDescent="0.3">
      <c r="B98" s="50"/>
      <c r="D98" s="52"/>
      <c r="E98" s="46"/>
      <c r="F98" s="46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  <c r="FP98" s="47"/>
      <c r="FQ98" s="47"/>
      <c r="FR98" s="47"/>
      <c r="FS98" s="47"/>
      <c r="FT98" s="47"/>
      <c r="FU98" s="47"/>
      <c r="FV98" s="47"/>
      <c r="FW98" s="47"/>
      <c r="FX98" s="47"/>
      <c r="FY98" s="47"/>
      <c r="FZ98" s="47"/>
      <c r="GA98" s="47"/>
      <c r="GB98" s="47"/>
      <c r="GC98" s="47"/>
      <c r="GD98" s="47"/>
      <c r="GE98" s="47"/>
      <c r="GF98" s="47"/>
      <c r="GG98" s="47"/>
      <c r="GH98" s="47"/>
      <c r="GI98" s="47"/>
      <c r="GJ98" s="47"/>
      <c r="GK98" s="47"/>
      <c r="GL98" s="47"/>
      <c r="GM98" s="47"/>
      <c r="GN98" s="47"/>
      <c r="GO98" s="47"/>
      <c r="GP98" s="47"/>
      <c r="GQ98" s="47"/>
      <c r="GR98" s="47"/>
      <c r="GS98" s="47"/>
      <c r="GT98" s="47"/>
      <c r="GU98" s="47"/>
      <c r="GV98" s="47"/>
      <c r="GW98" s="47"/>
      <c r="GX98" s="47"/>
      <c r="GY98" s="47"/>
      <c r="GZ98" s="47"/>
      <c r="HA98" s="47"/>
      <c r="HB98" s="47"/>
      <c r="HC98" s="47"/>
      <c r="HD98" s="47"/>
      <c r="HE98" s="47"/>
      <c r="HF98" s="47"/>
      <c r="HG98" s="47"/>
      <c r="HH98" s="47"/>
      <c r="HI98" s="47"/>
      <c r="HJ98" s="47"/>
      <c r="HK98" s="47"/>
      <c r="HL98" s="47"/>
      <c r="HM98" s="47"/>
      <c r="HN98" s="47"/>
      <c r="HO98" s="47"/>
      <c r="HP98" s="47"/>
      <c r="HQ98" s="47"/>
      <c r="HR98" s="47"/>
      <c r="HS98" s="47"/>
      <c r="HT98" s="47"/>
      <c r="HU98" s="47"/>
      <c r="HV98" s="47"/>
      <c r="HW98" s="47"/>
      <c r="HX98" s="47"/>
      <c r="HY98" s="47"/>
      <c r="HZ98" s="47"/>
      <c r="IA98" s="47"/>
      <c r="IB98" s="47"/>
      <c r="IC98" s="47"/>
      <c r="ID98" s="47"/>
      <c r="IE98" s="47"/>
      <c r="IF98" s="47"/>
      <c r="IG98" s="47"/>
      <c r="IH98" s="47"/>
      <c r="II98" s="47"/>
      <c r="IJ98" s="47"/>
      <c r="IK98" s="47"/>
      <c r="IL98" s="47"/>
      <c r="IM98" s="47"/>
    </row>
    <row r="99" spans="2:247" s="51" customFormat="1" x14ac:dyDescent="0.3">
      <c r="B99" s="50"/>
      <c r="D99" s="52"/>
      <c r="E99" s="46"/>
      <c r="F99" s="46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  <c r="FP99" s="47"/>
      <c r="FQ99" s="47"/>
      <c r="FR99" s="47"/>
      <c r="FS99" s="47"/>
      <c r="FT99" s="47"/>
      <c r="FU99" s="47"/>
      <c r="FV99" s="47"/>
      <c r="FW99" s="47"/>
      <c r="FX99" s="47"/>
      <c r="FY99" s="47"/>
      <c r="FZ99" s="47"/>
      <c r="GA99" s="47"/>
      <c r="GB99" s="47"/>
      <c r="GC99" s="47"/>
      <c r="GD99" s="47"/>
      <c r="GE99" s="47"/>
      <c r="GF99" s="47"/>
      <c r="GG99" s="47"/>
      <c r="GH99" s="47"/>
      <c r="GI99" s="47"/>
      <c r="GJ99" s="47"/>
      <c r="GK99" s="47"/>
      <c r="GL99" s="47"/>
      <c r="GM99" s="47"/>
      <c r="GN99" s="47"/>
      <c r="GO99" s="47"/>
      <c r="GP99" s="47"/>
      <c r="GQ99" s="47"/>
      <c r="GR99" s="47"/>
      <c r="GS99" s="47"/>
      <c r="GT99" s="47"/>
      <c r="GU99" s="47"/>
      <c r="GV99" s="47"/>
      <c r="GW99" s="47"/>
      <c r="GX99" s="47"/>
      <c r="GY99" s="47"/>
      <c r="GZ99" s="47"/>
      <c r="HA99" s="47"/>
      <c r="HB99" s="47"/>
      <c r="HC99" s="47"/>
      <c r="HD99" s="47"/>
      <c r="HE99" s="47"/>
      <c r="HF99" s="47"/>
      <c r="HG99" s="47"/>
      <c r="HH99" s="47"/>
      <c r="HI99" s="47"/>
      <c r="HJ99" s="47"/>
      <c r="HK99" s="47"/>
      <c r="HL99" s="47"/>
      <c r="HM99" s="47"/>
      <c r="HN99" s="47"/>
      <c r="HO99" s="47"/>
      <c r="HP99" s="47"/>
      <c r="HQ99" s="47"/>
      <c r="HR99" s="47"/>
      <c r="HS99" s="47"/>
      <c r="HT99" s="47"/>
      <c r="HU99" s="47"/>
      <c r="HV99" s="47"/>
      <c r="HW99" s="47"/>
      <c r="HX99" s="47"/>
      <c r="HY99" s="47"/>
      <c r="HZ99" s="47"/>
      <c r="IA99" s="47"/>
      <c r="IB99" s="47"/>
      <c r="IC99" s="47"/>
      <c r="ID99" s="47"/>
      <c r="IE99" s="47"/>
      <c r="IF99" s="47"/>
      <c r="IG99" s="47"/>
      <c r="IH99" s="47"/>
      <c r="II99" s="47"/>
      <c r="IJ99" s="47"/>
      <c r="IK99" s="47"/>
      <c r="IL99" s="47"/>
      <c r="IM99" s="47"/>
    </row>
    <row r="100" spans="2:247" s="51" customFormat="1" x14ac:dyDescent="0.3">
      <c r="B100" s="50"/>
      <c r="D100" s="52"/>
      <c r="E100" s="46"/>
      <c r="F100" s="46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7"/>
      <c r="CY100" s="47"/>
      <c r="CZ100" s="47"/>
      <c r="DA100" s="47"/>
      <c r="DB100" s="47"/>
      <c r="DC100" s="47"/>
      <c r="DD100" s="47"/>
      <c r="DE100" s="47"/>
      <c r="DF100" s="47"/>
      <c r="DG100" s="47"/>
      <c r="DH100" s="47"/>
      <c r="DI100" s="47"/>
      <c r="DJ100" s="47"/>
      <c r="DK100" s="47"/>
      <c r="DL100" s="47"/>
      <c r="DM100" s="47"/>
      <c r="DN100" s="47"/>
      <c r="DO100" s="47"/>
      <c r="DP100" s="47"/>
      <c r="DQ100" s="47"/>
      <c r="DR100" s="47"/>
      <c r="DS100" s="47"/>
      <c r="DT100" s="47"/>
      <c r="DU100" s="47"/>
      <c r="DV100" s="47"/>
      <c r="DW100" s="47"/>
      <c r="DX100" s="47"/>
      <c r="DY100" s="47"/>
      <c r="DZ100" s="47"/>
      <c r="EA100" s="47"/>
      <c r="EB100" s="47"/>
      <c r="EC100" s="47"/>
      <c r="ED100" s="47"/>
      <c r="EE100" s="47"/>
      <c r="EF100" s="47"/>
      <c r="EG100" s="47"/>
      <c r="EH100" s="47"/>
      <c r="EI100" s="47"/>
      <c r="EJ100" s="47"/>
      <c r="EK100" s="47"/>
      <c r="EL100" s="47"/>
      <c r="EM100" s="47"/>
      <c r="EN100" s="47"/>
      <c r="EO100" s="47"/>
      <c r="EP100" s="47"/>
      <c r="EQ100" s="47"/>
      <c r="ER100" s="47"/>
      <c r="ES100" s="47"/>
      <c r="ET100" s="47"/>
      <c r="EU100" s="47"/>
      <c r="EV100" s="47"/>
      <c r="EW100" s="47"/>
      <c r="EX100" s="47"/>
      <c r="EY100" s="47"/>
      <c r="EZ100" s="47"/>
      <c r="FA100" s="47"/>
      <c r="FB100" s="47"/>
      <c r="FC100" s="47"/>
      <c r="FD100" s="47"/>
      <c r="FE100" s="47"/>
      <c r="FF100" s="47"/>
      <c r="FG100" s="47"/>
      <c r="FH100" s="47"/>
      <c r="FI100" s="47"/>
      <c r="FJ100" s="47"/>
      <c r="FK100" s="47"/>
      <c r="FL100" s="47"/>
      <c r="FM100" s="47"/>
      <c r="FN100" s="47"/>
      <c r="FO100" s="47"/>
      <c r="FP100" s="47"/>
      <c r="FQ100" s="47"/>
      <c r="FR100" s="47"/>
      <c r="FS100" s="47"/>
      <c r="FT100" s="47"/>
      <c r="FU100" s="47"/>
      <c r="FV100" s="47"/>
      <c r="FW100" s="47"/>
      <c r="FX100" s="47"/>
      <c r="FY100" s="47"/>
      <c r="FZ100" s="47"/>
      <c r="GA100" s="47"/>
      <c r="GB100" s="47"/>
      <c r="GC100" s="47"/>
      <c r="GD100" s="47"/>
      <c r="GE100" s="47"/>
      <c r="GF100" s="47"/>
      <c r="GG100" s="47"/>
      <c r="GH100" s="47"/>
      <c r="GI100" s="47"/>
      <c r="GJ100" s="47"/>
      <c r="GK100" s="47"/>
      <c r="GL100" s="47"/>
      <c r="GM100" s="47"/>
      <c r="GN100" s="47"/>
      <c r="GO100" s="47"/>
      <c r="GP100" s="47"/>
      <c r="GQ100" s="47"/>
      <c r="GR100" s="47"/>
      <c r="GS100" s="47"/>
      <c r="GT100" s="47"/>
      <c r="GU100" s="47"/>
      <c r="GV100" s="47"/>
      <c r="GW100" s="47"/>
      <c r="GX100" s="47"/>
      <c r="GY100" s="47"/>
      <c r="GZ100" s="47"/>
      <c r="HA100" s="47"/>
      <c r="HB100" s="47"/>
      <c r="HC100" s="47"/>
      <c r="HD100" s="47"/>
      <c r="HE100" s="47"/>
      <c r="HF100" s="47"/>
      <c r="HG100" s="47"/>
      <c r="HH100" s="47"/>
      <c r="HI100" s="47"/>
      <c r="HJ100" s="47"/>
      <c r="HK100" s="47"/>
      <c r="HL100" s="47"/>
      <c r="HM100" s="47"/>
      <c r="HN100" s="47"/>
      <c r="HO100" s="47"/>
      <c r="HP100" s="47"/>
      <c r="HQ100" s="47"/>
      <c r="HR100" s="47"/>
      <c r="HS100" s="47"/>
      <c r="HT100" s="47"/>
      <c r="HU100" s="47"/>
      <c r="HV100" s="47"/>
      <c r="HW100" s="47"/>
      <c r="HX100" s="47"/>
      <c r="HY100" s="47"/>
      <c r="HZ100" s="47"/>
      <c r="IA100" s="47"/>
      <c r="IB100" s="47"/>
      <c r="IC100" s="47"/>
      <c r="ID100" s="47"/>
      <c r="IE100" s="47"/>
      <c r="IF100" s="47"/>
      <c r="IG100" s="47"/>
      <c r="IH100" s="47"/>
      <c r="II100" s="47"/>
      <c r="IJ100" s="47"/>
      <c r="IK100" s="47"/>
      <c r="IL100" s="47"/>
      <c r="IM100" s="47"/>
    </row>
    <row r="101" spans="2:247" s="51" customFormat="1" x14ac:dyDescent="0.3">
      <c r="B101" s="50"/>
      <c r="D101" s="52"/>
      <c r="E101" s="46"/>
      <c r="F101" s="46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7"/>
      <c r="CY101" s="47"/>
      <c r="CZ101" s="47"/>
      <c r="DA101" s="47"/>
      <c r="DB101" s="47"/>
      <c r="DC101" s="47"/>
      <c r="DD101" s="47"/>
      <c r="DE101" s="47"/>
      <c r="DF101" s="47"/>
      <c r="DG101" s="47"/>
      <c r="DH101" s="47"/>
      <c r="DI101" s="47"/>
      <c r="DJ101" s="47"/>
      <c r="DK101" s="47"/>
      <c r="DL101" s="47"/>
      <c r="DM101" s="47"/>
      <c r="DN101" s="47"/>
      <c r="DO101" s="47"/>
      <c r="DP101" s="47"/>
      <c r="DQ101" s="47"/>
      <c r="DR101" s="47"/>
      <c r="DS101" s="47"/>
      <c r="DT101" s="47"/>
      <c r="DU101" s="47"/>
      <c r="DV101" s="47"/>
      <c r="DW101" s="47"/>
      <c r="DX101" s="47"/>
      <c r="DY101" s="47"/>
      <c r="DZ101" s="47"/>
      <c r="EA101" s="47"/>
      <c r="EB101" s="47"/>
      <c r="EC101" s="47"/>
      <c r="ED101" s="47"/>
      <c r="EE101" s="47"/>
      <c r="EF101" s="47"/>
      <c r="EG101" s="47"/>
      <c r="EH101" s="47"/>
      <c r="EI101" s="47"/>
      <c r="EJ101" s="47"/>
      <c r="EK101" s="47"/>
      <c r="EL101" s="47"/>
      <c r="EM101" s="47"/>
      <c r="EN101" s="47"/>
      <c r="EO101" s="47"/>
      <c r="EP101" s="47"/>
      <c r="EQ101" s="47"/>
      <c r="ER101" s="47"/>
      <c r="ES101" s="47"/>
      <c r="ET101" s="47"/>
      <c r="EU101" s="47"/>
      <c r="EV101" s="47"/>
      <c r="EW101" s="47"/>
      <c r="EX101" s="47"/>
      <c r="EY101" s="47"/>
      <c r="EZ101" s="47"/>
      <c r="FA101" s="47"/>
      <c r="FB101" s="47"/>
      <c r="FC101" s="47"/>
      <c r="FD101" s="47"/>
      <c r="FE101" s="47"/>
      <c r="FF101" s="47"/>
      <c r="FG101" s="47"/>
      <c r="FH101" s="47"/>
      <c r="FI101" s="47"/>
      <c r="FJ101" s="47"/>
      <c r="FK101" s="47"/>
      <c r="FL101" s="47"/>
      <c r="FM101" s="47"/>
      <c r="FN101" s="47"/>
      <c r="FO101" s="47"/>
      <c r="FP101" s="47"/>
      <c r="FQ101" s="47"/>
      <c r="FR101" s="47"/>
      <c r="FS101" s="47"/>
      <c r="FT101" s="47"/>
      <c r="FU101" s="47"/>
      <c r="FV101" s="47"/>
      <c r="FW101" s="47"/>
      <c r="FX101" s="47"/>
      <c r="FY101" s="47"/>
      <c r="FZ101" s="47"/>
      <c r="GA101" s="47"/>
      <c r="GB101" s="47"/>
      <c r="GC101" s="47"/>
      <c r="GD101" s="47"/>
      <c r="GE101" s="47"/>
      <c r="GF101" s="47"/>
      <c r="GG101" s="47"/>
      <c r="GH101" s="47"/>
      <c r="GI101" s="47"/>
      <c r="GJ101" s="47"/>
      <c r="GK101" s="47"/>
      <c r="GL101" s="47"/>
      <c r="GM101" s="47"/>
      <c r="GN101" s="47"/>
      <c r="GO101" s="47"/>
      <c r="GP101" s="47"/>
      <c r="GQ101" s="47"/>
      <c r="GR101" s="47"/>
      <c r="GS101" s="47"/>
      <c r="GT101" s="47"/>
      <c r="GU101" s="47"/>
      <c r="GV101" s="47"/>
      <c r="GW101" s="47"/>
      <c r="GX101" s="47"/>
      <c r="GY101" s="47"/>
      <c r="GZ101" s="47"/>
      <c r="HA101" s="47"/>
      <c r="HB101" s="47"/>
      <c r="HC101" s="47"/>
      <c r="HD101" s="47"/>
      <c r="HE101" s="47"/>
      <c r="HF101" s="47"/>
      <c r="HG101" s="47"/>
      <c r="HH101" s="47"/>
      <c r="HI101" s="47"/>
      <c r="HJ101" s="47"/>
      <c r="HK101" s="47"/>
      <c r="HL101" s="47"/>
      <c r="HM101" s="47"/>
      <c r="HN101" s="47"/>
      <c r="HO101" s="47"/>
      <c r="HP101" s="47"/>
      <c r="HQ101" s="47"/>
      <c r="HR101" s="47"/>
      <c r="HS101" s="47"/>
      <c r="HT101" s="47"/>
      <c r="HU101" s="47"/>
      <c r="HV101" s="47"/>
      <c r="HW101" s="47"/>
      <c r="HX101" s="47"/>
      <c r="HY101" s="47"/>
      <c r="HZ101" s="47"/>
      <c r="IA101" s="47"/>
      <c r="IB101" s="47"/>
      <c r="IC101" s="47"/>
      <c r="ID101" s="47"/>
      <c r="IE101" s="47"/>
      <c r="IF101" s="47"/>
      <c r="IG101" s="47"/>
      <c r="IH101" s="47"/>
      <c r="II101" s="47"/>
      <c r="IJ101" s="47"/>
      <c r="IK101" s="47"/>
      <c r="IL101" s="47"/>
      <c r="IM101" s="47"/>
    </row>
    <row r="102" spans="2:247" s="51" customFormat="1" x14ac:dyDescent="0.3">
      <c r="B102" s="50"/>
      <c r="D102" s="52"/>
      <c r="E102" s="46"/>
      <c r="F102" s="46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  <c r="DM102" s="47"/>
      <c r="DN102" s="47"/>
      <c r="DO102" s="47"/>
      <c r="DP102" s="47"/>
      <c r="DQ102" s="47"/>
      <c r="DR102" s="47"/>
      <c r="DS102" s="47"/>
      <c r="DT102" s="47"/>
      <c r="DU102" s="47"/>
      <c r="DV102" s="47"/>
      <c r="DW102" s="47"/>
      <c r="DX102" s="47"/>
      <c r="DY102" s="47"/>
      <c r="DZ102" s="47"/>
      <c r="EA102" s="47"/>
      <c r="EB102" s="47"/>
      <c r="EC102" s="47"/>
      <c r="ED102" s="47"/>
      <c r="EE102" s="47"/>
      <c r="EF102" s="47"/>
      <c r="EG102" s="47"/>
      <c r="EH102" s="47"/>
      <c r="EI102" s="47"/>
      <c r="EJ102" s="47"/>
      <c r="EK102" s="47"/>
      <c r="EL102" s="47"/>
      <c r="EM102" s="47"/>
      <c r="EN102" s="47"/>
      <c r="EO102" s="47"/>
      <c r="EP102" s="47"/>
      <c r="EQ102" s="47"/>
      <c r="ER102" s="47"/>
      <c r="ES102" s="47"/>
      <c r="ET102" s="47"/>
      <c r="EU102" s="47"/>
      <c r="EV102" s="47"/>
      <c r="EW102" s="47"/>
      <c r="EX102" s="47"/>
      <c r="EY102" s="47"/>
      <c r="EZ102" s="47"/>
      <c r="FA102" s="47"/>
      <c r="FB102" s="47"/>
      <c r="FC102" s="47"/>
      <c r="FD102" s="47"/>
      <c r="FE102" s="47"/>
      <c r="FF102" s="47"/>
      <c r="FG102" s="47"/>
      <c r="FH102" s="47"/>
      <c r="FI102" s="47"/>
      <c r="FJ102" s="47"/>
      <c r="FK102" s="47"/>
      <c r="FL102" s="47"/>
      <c r="FM102" s="47"/>
      <c r="FN102" s="47"/>
      <c r="FO102" s="47"/>
      <c r="FP102" s="47"/>
      <c r="FQ102" s="47"/>
      <c r="FR102" s="47"/>
      <c r="FS102" s="47"/>
      <c r="FT102" s="47"/>
      <c r="FU102" s="47"/>
      <c r="FV102" s="47"/>
      <c r="FW102" s="47"/>
      <c r="FX102" s="47"/>
      <c r="FY102" s="47"/>
      <c r="FZ102" s="47"/>
      <c r="GA102" s="47"/>
      <c r="GB102" s="47"/>
      <c r="GC102" s="47"/>
      <c r="GD102" s="47"/>
      <c r="GE102" s="47"/>
      <c r="GF102" s="47"/>
      <c r="GG102" s="47"/>
      <c r="GH102" s="47"/>
      <c r="GI102" s="47"/>
      <c r="GJ102" s="47"/>
      <c r="GK102" s="47"/>
      <c r="GL102" s="47"/>
      <c r="GM102" s="47"/>
      <c r="GN102" s="47"/>
      <c r="GO102" s="47"/>
      <c r="GP102" s="47"/>
      <c r="GQ102" s="47"/>
      <c r="GR102" s="47"/>
      <c r="GS102" s="47"/>
      <c r="GT102" s="47"/>
      <c r="GU102" s="47"/>
      <c r="GV102" s="47"/>
      <c r="GW102" s="47"/>
      <c r="GX102" s="47"/>
      <c r="GY102" s="47"/>
      <c r="GZ102" s="47"/>
      <c r="HA102" s="47"/>
      <c r="HB102" s="47"/>
      <c r="HC102" s="47"/>
      <c r="HD102" s="47"/>
      <c r="HE102" s="47"/>
      <c r="HF102" s="47"/>
      <c r="HG102" s="47"/>
      <c r="HH102" s="47"/>
      <c r="HI102" s="47"/>
      <c r="HJ102" s="47"/>
      <c r="HK102" s="47"/>
      <c r="HL102" s="47"/>
      <c r="HM102" s="47"/>
      <c r="HN102" s="47"/>
      <c r="HO102" s="47"/>
      <c r="HP102" s="47"/>
      <c r="HQ102" s="47"/>
      <c r="HR102" s="47"/>
      <c r="HS102" s="47"/>
      <c r="HT102" s="47"/>
      <c r="HU102" s="47"/>
      <c r="HV102" s="47"/>
      <c r="HW102" s="47"/>
      <c r="HX102" s="47"/>
      <c r="HY102" s="47"/>
      <c r="HZ102" s="47"/>
      <c r="IA102" s="47"/>
      <c r="IB102" s="47"/>
      <c r="IC102" s="47"/>
      <c r="ID102" s="47"/>
      <c r="IE102" s="47"/>
      <c r="IF102" s="47"/>
      <c r="IG102" s="47"/>
      <c r="IH102" s="47"/>
      <c r="II102" s="47"/>
      <c r="IJ102" s="47"/>
      <c r="IK102" s="47"/>
      <c r="IL102" s="47"/>
      <c r="IM102" s="47"/>
    </row>
    <row r="103" spans="2:247" s="51" customFormat="1" x14ac:dyDescent="0.3">
      <c r="B103" s="50"/>
      <c r="D103" s="52"/>
      <c r="E103" s="46"/>
      <c r="F103" s="46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  <c r="DM103" s="47"/>
      <c r="DN103" s="47"/>
      <c r="DO103" s="47"/>
      <c r="DP103" s="47"/>
      <c r="DQ103" s="47"/>
      <c r="DR103" s="47"/>
      <c r="DS103" s="47"/>
      <c r="DT103" s="47"/>
      <c r="DU103" s="47"/>
      <c r="DV103" s="47"/>
      <c r="DW103" s="47"/>
      <c r="DX103" s="47"/>
      <c r="DY103" s="47"/>
      <c r="DZ103" s="47"/>
      <c r="EA103" s="47"/>
      <c r="EB103" s="47"/>
      <c r="EC103" s="47"/>
      <c r="ED103" s="47"/>
      <c r="EE103" s="47"/>
      <c r="EF103" s="47"/>
      <c r="EG103" s="47"/>
      <c r="EH103" s="47"/>
      <c r="EI103" s="47"/>
      <c r="EJ103" s="47"/>
      <c r="EK103" s="47"/>
      <c r="EL103" s="47"/>
      <c r="EM103" s="47"/>
      <c r="EN103" s="47"/>
      <c r="EO103" s="47"/>
      <c r="EP103" s="47"/>
      <c r="EQ103" s="47"/>
      <c r="ER103" s="47"/>
      <c r="ES103" s="47"/>
      <c r="ET103" s="47"/>
      <c r="EU103" s="47"/>
      <c r="EV103" s="47"/>
      <c r="EW103" s="47"/>
      <c r="EX103" s="47"/>
      <c r="EY103" s="47"/>
      <c r="EZ103" s="47"/>
      <c r="FA103" s="47"/>
      <c r="FB103" s="47"/>
      <c r="FC103" s="47"/>
      <c r="FD103" s="47"/>
      <c r="FE103" s="47"/>
      <c r="FF103" s="47"/>
      <c r="FG103" s="47"/>
      <c r="FH103" s="47"/>
      <c r="FI103" s="47"/>
      <c r="FJ103" s="47"/>
      <c r="FK103" s="47"/>
      <c r="FL103" s="47"/>
      <c r="FM103" s="47"/>
      <c r="FN103" s="47"/>
      <c r="FO103" s="47"/>
      <c r="FP103" s="47"/>
      <c r="FQ103" s="47"/>
      <c r="FR103" s="47"/>
      <c r="FS103" s="47"/>
      <c r="FT103" s="47"/>
      <c r="FU103" s="47"/>
      <c r="FV103" s="47"/>
      <c r="FW103" s="47"/>
      <c r="FX103" s="47"/>
      <c r="FY103" s="47"/>
      <c r="FZ103" s="47"/>
      <c r="GA103" s="47"/>
      <c r="GB103" s="47"/>
      <c r="GC103" s="47"/>
      <c r="GD103" s="47"/>
      <c r="GE103" s="47"/>
      <c r="GF103" s="47"/>
      <c r="GG103" s="47"/>
      <c r="GH103" s="47"/>
      <c r="GI103" s="47"/>
      <c r="GJ103" s="47"/>
      <c r="GK103" s="47"/>
      <c r="GL103" s="47"/>
      <c r="GM103" s="47"/>
      <c r="GN103" s="47"/>
      <c r="GO103" s="47"/>
      <c r="GP103" s="47"/>
      <c r="GQ103" s="47"/>
      <c r="GR103" s="47"/>
      <c r="GS103" s="47"/>
      <c r="GT103" s="47"/>
      <c r="GU103" s="47"/>
      <c r="GV103" s="47"/>
      <c r="GW103" s="47"/>
      <c r="GX103" s="47"/>
      <c r="GY103" s="47"/>
      <c r="GZ103" s="47"/>
      <c r="HA103" s="47"/>
      <c r="HB103" s="47"/>
      <c r="HC103" s="47"/>
      <c r="HD103" s="47"/>
      <c r="HE103" s="47"/>
      <c r="HF103" s="47"/>
      <c r="HG103" s="47"/>
      <c r="HH103" s="47"/>
      <c r="HI103" s="47"/>
      <c r="HJ103" s="47"/>
      <c r="HK103" s="47"/>
      <c r="HL103" s="47"/>
      <c r="HM103" s="47"/>
      <c r="HN103" s="47"/>
      <c r="HO103" s="47"/>
      <c r="HP103" s="47"/>
      <c r="HQ103" s="47"/>
      <c r="HR103" s="47"/>
      <c r="HS103" s="47"/>
      <c r="HT103" s="47"/>
      <c r="HU103" s="47"/>
      <c r="HV103" s="47"/>
      <c r="HW103" s="47"/>
      <c r="HX103" s="47"/>
      <c r="HY103" s="47"/>
      <c r="HZ103" s="47"/>
      <c r="IA103" s="47"/>
      <c r="IB103" s="47"/>
      <c r="IC103" s="47"/>
      <c r="ID103" s="47"/>
      <c r="IE103" s="47"/>
      <c r="IF103" s="47"/>
      <c r="IG103" s="47"/>
      <c r="IH103" s="47"/>
      <c r="II103" s="47"/>
      <c r="IJ103" s="47"/>
      <c r="IK103" s="47"/>
      <c r="IL103" s="47"/>
      <c r="IM103" s="47"/>
    </row>
    <row r="104" spans="2:247" s="51" customFormat="1" x14ac:dyDescent="0.3">
      <c r="B104" s="50"/>
      <c r="D104" s="52"/>
      <c r="E104" s="46"/>
      <c r="F104" s="46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  <c r="DM104" s="47"/>
      <c r="DN104" s="47"/>
      <c r="DO104" s="47"/>
      <c r="DP104" s="47"/>
      <c r="DQ104" s="47"/>
      <c r="DR104" s="47"/>
      <c r="DS104" s="47"/>
      <c r="DT104" s="47"/>
      <c r="DU104" s="47"/>
      <c r="DV104" s="47"/>
      <c r="DW104" s="47"/>
      <c r="DX104" s="47"/>
      <c r="DY104" s="47"/>
      <c r="DZ104" s="47"/>
      <c r="EA104" s="47"/>
      <c r="EB104" s="47"/>
      <c r="EC104" s="47"/>
      <c r="ED104" s="47"/>
      <c r="EE104" s="47"/>
      <c r="EF104" s="47"/>
      <c r="EG104" s="47"/>
      <c r="EH104" s="47"/>
      <c r="EI104" s="47"/>
      <c r="EJ104" s="47"/>
      <c r="EK104" s="47"/>
      <c r="EL104" s="47"/>
      <c r="EM104" s="47"/>
      <c r="EN104" s="47"/>
      <c r="EO104" s="47"/>
      <c r="EP104" s="47"/>
      <c r="EQ104" s="47"/>
      <c r="ER104" s="47"/>
      <c r="ES104" s="47"/>
      <c r="ET104" s="47"/>
      <c r="EU104" s="47"/>
      <c r="EV104" s="47"/>
      <c r="EW104" s="47"/>
      <c r="EX104" s="47"/>
      <c r="EY104" s="47"/>
      <c r="EZ104" s="47"/>
      <c r="FA104" s="47"/>
      <c r="FB104" s="47"/>
      <c r="FC104" s="47"/>
      <c r="FD104" s="47"/>
      <c r="FE104" s="47"/>
      <c r="FF104" s="47"/>
      <c r="FG104" s="47"/>
      <c r="FH104" s="47"/>
      <c r="FI104" s="47"/>
      <c r="FJ104" s="47"/>
      <c r="FK104" s="47"/>
      <c r="FL104" s="47"/>
      <c r="FM104" s="47"/>
      <c r="FN104" s="47"/>
      <c r="FO104" s="47"/>
      <c r="FP104" s="47"/>
      <c r="FQ104" s="47"/>
      <c r="FR104" s="47"/>
      <c r="FS104" s="47"/>
      <c r="FT104" s="47"/>
      <c r="FU104" s="47"/>
      <c r="FV104" s="47"/>
      <c r="FW104" s="47"/>
      <c r="FX104" s="47"/>
      <c r="FY104" s="47"/>
      <c r="FZ104" s="47"/>
      <c r="GA104" s="47"/>
      <c r="GB104" s="47"/>
      <c r="GC104" s="47"/>
      <c r="GD104" s="47"/>
      <c r="GE104" s="47"/>
      <c r="GF104" s="47"/>
      <c r="GG104" s="47"/>
      <c r="GH104" s="47"/>
      <c r="GI104" s="47"/>
      <c r="GJ104" s="47"/>
      <c r="GK104" s="47"/>
      <c r="GL104" s="47"/>
      <c r="GM104" s="47"/>
      <c r="GN104" s="47"/>
      <c r="GO104" s="47"/>
      <c r="GP104" s="47"/>
      <c r="GQ104" s="47"/>
      <c r="GR104" s="47"/>
      <c r="GS104" s="47"/>
      <c r="GT104" s="47"/>
      <c r="GU104" s="47"/>
      <c r="GV104" s="47"/>
      <c r="GW104" s="47"/>
      <c r="GX104" s="47"/>
      <c r="GY104" s="47"/>
      <c r="GZ104" s="47"/>
      <c r="HA104" s="47"/>
      <c r="HB104" s="47"/>
      <c r="HC104" s="47"/>
      <c r="HD104" s="47"/>
      <c r="HE104" s="47"/>
      <c r="HF104" s="47"/>
      <c r="HG104" s="47"/>
      <c r="HH104" s="47"/>
      <c r="HI104" s="47"/>
      <c r="HJ104" s="47"/>
      <c r="HK104" s="47"/>
      <c r="HL104" s="47"/>
      <c r="HM104" s="47"/>
      <c r="HN104" s="47"/>
      <c r="HO104" s="47"/>
      <c r="HP104" s="47"/>
      <c r="HQ104" s="47"/>
      <c r="HR104" s="47"/>
      <c r="HS104" s="47"/>
      <c r="HT104" s="47"/>
      <c r="HU104" s="47"/>
      <c r="HV104" s="47"/>
      <c r="HW104" s="47"/>
      <c r="HX104" s="47"/>
      <c r="HY104" s="47"/>
      <c r="HZ104" s="47"/>
      <c r="IA104" s="47"/>
      <c r="IB104" s="47"/>
      <c r="IC104" s="47"/>
      <c r="ID104" s="47"/>
      <c r="IE104" s="47"/>
      <c r="IF104" s="47"/>
      <c r="IG104" s="47"/>
      <c r="IH104" s="47"/>
      <c r="II104" s="47"/>
      <c r="IJ104" s="47"/>
      <c r="IK104" s="47"/>
      <c r="IL104" s="47"/>
      <c r="IM104" s="47"/>
    </row>
    <row r="105" spans="2:247" s="51" customFormat="1" x14ac:dyDescent="0.3">
      <c r="B105" s="50"/>
      <c r="D105" s="52"/>
      <c r="E105" s="46"/>
      <c r="F105" s="46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  <c r="DM105" s="47"/>
      <c r="DN105" s="47"/>
      <c r="DO105" s="47"/>
      <c r="DP105" s="47"/>
      <c r="DQ105" s="47"/>
      <c r="DR105" s="47"/>
      <c r="DS105" s="47"/>
      <c r="DT105" s="47"/>
      <c r="DU105" s="47"/>
      <c r="DV105" s="47"/>
      <c r="DW105" s="47"/>
      <c r="DX105" s="47"/>
      <c r="DY105" s="47"/>
      <c r="DZ105" s="47"/>
      <c r="EA105" s="47"/>
      <c r="EB105" s="47"/>
      <c r="EC105" s="47"/>
      <c r="ED105" s="47"/>
      <c r="EE105" s="47"/>
      <c r="EF105" s="47"/>
      <c r="EG105" s="47"/>
      <c r="EH105" s="47"/>
      <c r="EI105" s="47"/>
      <c r="EJ105" s="47"/>
      <c r="EK105" s="47"/>
      <c r="EL105" s="47"/>
      <c r="EM105" s="47"/>
      <c r="EN105" s="47"/>
      <c r="EO105" s="47"/>
      <c r="EP105" s="47"/>
      <c r="EQ105" s="47"/>
      <c r="ER105" s="47"/>
      <c r="ES105" s="47"/>
      <c r="ET105" s="47"/>
      <c r="EU105" s="47"/>
      <c r="EV105" s="47"/>
      <c r="EW105" s="47"/>
      <c r="EX105" s="47"/>
      <c r="EY105" s="47"/>
      <c r="EZ105" s="47"/>
      <c r="FA105" s="47"/>
      <c r="FB105" s="47"/>
      <c r="FC105" s="47"/>
      <c r="FD105" s="47"/>
      <c r="FE105" s="47"/>
      <c r="FF105" s="47"/>
      <c r="FG105" s="47"/>
      <c r="FH105" s="47"/>
      <c r="FI105" s="47"/>
      <c r="FJ105" s="47"/>
      <c r="FK105" s="47"/>
      <c r="FL105" s="47"/>
      <c r="FM105" s="47"/>
      <c r="FN105" s="47"/>
      <c r="FO105" s="47"/>
      <c r="FP105" s="47"/>
      <c r="FQ105" s="47"/>
      <c r="FR105" s="47"/>
      <c r="FS105" s="47"/>
      <c r="FT105" s="47"/>
      <c r="FU105" s="47"/>
      <c r="FV105" s="47"/>
      <c r="FW105" s="47"/>
      <c r="FX105" s="47"/>
      <c r="FY105" s="47"/>
      <c r="FZ105" s="47"/>
      <c r="GA105" s="47"/>
      <c r="GB105" s="47"/>
      <c r="GC105" s="47"/>
      <c r="GD105" s="47"/>
      <c r="GE105" s="47"/>
      <c r="GF105" s="47"/>
      <c r="GG105" s="47"/>
      <c r="GH105" s="47"/>
      <c r="GI105" s="47"/>
      <c r="GJ105" s="47"/>
      <c r="GK105" s="47"/>
      <c r="GL105" s="47"/>
      <c r="GM105" s="47"/>
      <c r="GN105" s="47"/>
      <c r="GO105" s="47"/>
      <c r="GP105" s="47"/>
      <c r="GQ105" s="47"/>
      <c r="GR105" s="47"/>
      <c r="GS105" s="47"/>
      <c r="GT105" s="47"/>
      <c r="GU105" s="47"/>
      <c r="GV105" s="47"/>
      <c r="GW105" s="47"/>
      <c r="GX105" s="47"/>
      <c r="GY105" s="47"/>
      <c r="GZ105" s="47"/>
      <c r="HA105" s="47"/>
      <c r="HB105" s="47"/>
      <c r="HC105" s="47"/>
      <c r="HD105" s="47"/>
      <c r="HE105" s="47"/>
      <c r="HF105" s="47"/>
      <c r="HG105" s="47"/>
      <c r="HH105" s="47"/>
      <c r="HI105" s="47"/>
      <c r="HJ105" s="47"/>
      <c r="HK105" s="47"/>
      <c r="HL105" s="47"/>
      <c r="HM105" s="47"/>
      <c r="HN105" s="47"/>
      <c r="HO105" s="47"/>
      <c r="HP105" s="47"/>
      <c r="HQ105" s="47"/>
      <c r="HR105" s="47"/>
      <c r="HS105" s="47"/>
      <c r="HT105" s="47"/>
      <c r="HU105" s="47"/>
      <c r="HV105" s="47"/>
      <c r="HW105" s="47"/>
      <c r="HX105" s="47"/>
      <c r="HY105" s="47"/>
      <c r="HZ105" s="47"/>
      <c r="IA105" s="47"/>
      <c r="IB105" s="47"/>
      <c r="IC105" s="47"/>
      <c r="ID105" s="47"/>
      <c r="IE105" s="47"/>
      <c r="IF105" s="47"/>
      <c r="IG105" s="47"/>
      <c r="IH105" s="47"/>
      <c r="II105" s="47"/>
      <c r="IJ105" s="47"/>
      <c r="IK105" s="47"/>
      <c r="IL105" s="47"/>
      <c r="IM105" s="47"/>
    </row>
    <row r="106" spans="2:247" s="51" customFormat="1" x14ac:dyDescent="0.3">
      <c r="B106" s="50"/>
      <c r="D106" s="52"/>
      <c r="E106" s="46"/>
      <c r="F106" s="46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  <c r="DM106" s="47"/>
      <c r="DN106" s="47"/>
      <c r="DO106" s="47"/>
      <c r="DP106" s="47"/>
      <c r="DQ106" s="47"/>
      <c r="DR106" s="47"/>
      <c r="DS106" s="47"/>
      <c r="DT106" s="47"/>
      <c r="DU106" s="47"/>
      <c r="DV106" s="47"/>
      <c r="DW106" s="47"/>
      <c r="DX106" s="47"/>
      <c r="DY106" s="47"/>
      <c r="DZ106" s="47"/>
      <c r="EA106" s="47"/>
      <c r="EB106" s="47"/>
      <c r="EC106" s="47"/>
      <c r="ED106" s="47"/>
      <c r="EE106" s="47"/>
      <c r="EF106" s="47"/>
      <c r="EG106" s="47"/>
      <c r="EH106" s="47"/>
      <c r="EI106" s="47"/>
      <c r="EJ106" s="47"/>
      <c r="EK106" s="47"/>
      <c r="EL106" s="47"/>
      <c r="EM106" s="47"/>
      <c r="EN106" s="47"/>
      <c r="EO106" s="47"/>
      <c r="EP106" s="47"/>
      <c r="EQ106" s="47"/>
      <c r="ER106" s="47"/>
      <c r="ES106" s="47"/>
      <c r="ET106" s="47"/>
      <c r="EU106" s="47"/>
      <c r="EV106" s="47"/>
      <c r="EW106" s="47"/>
      <c r="EX106" s="47"/>
      <c r="EY106" s="47"/>
      <c r="EZ106" s="47"/>
      <c r="FA106" s="47"/>
      <c r="FB106" s="47"/>
      <c r="FC106" s="47"/>
      <c r="FD106" s="47"/>
      <c r="FE106" s="47"/>
      <c r="FF106" s="47"/>
      <c r="FG106" s="47"/>
      <c r="FH106" s="47"/>
      <c r="FI106" s="47"/>
      <c r="FJ106" s="47"/>
      <c r="FK106" s="47"/>
      <c r="FL106" s="47"/>
      <c r="FM106" s="47"/>
      <c r="FN106" s="47"/>
      <c r="FO106" s="47"/>
      <c r="FP106" s="47"/>
      <c r="FQ106" s="47"/>
      <c r="FR106" s="47"/>
      <c r="FS106" s="47"/>
      <c r="FT106" s="47"/>
      <c r="FU106" s="47"/>
      <c r="FV106" s="47"/>
      <c r="FW106" s="47"/>
      <c r="FX106" s="47"/>
      <c r="FY106" s="47"/>
      <c r="FZ106" s="47"/>
      <c r="GA106" s="47"/>
      <c r="GB106" s="47"/>
      <c r="GC106" s="47"/>
      <c r="GD106" s="47"/>
      <c r="GE106" s="47"/>
      <c r="GF106" s="47"/>
      <c r="GG106" s="47"/>
      <c r="GH106" s="47"/>
      <c r="GI106" s="47"/>
      <c r="GJ106" s="47"/>
      <c r="GK106" s="47"/>
      <c r="GL106" s="47"/>
      <c r="GM106" s="47"/>
      <c r="GN106" s="47"/>
      <c r="GO106" s="47"/>
      <c r="GP106" s="47"/>
      <c r="GQ106" s="47"/>
      <c r="GR106" s="47"/>
      <c r="GS106" s="47"/>
      <c r="GT106" s="47"/>
      <c r="GU106" s="47"/>
      <c r="GV106" s="47"/>
      <c r="GW106" s="47"/>
      <c r="GX106" s="47"/>
      <c r="GY106" s="47"/>
      <c r="GZ106" s="47"/>
      <c r="HA106" s="47"/>
      <c r="HB106" s="47"/>
      <c r="HC106" s="47"/>
      <c r="HD106" s="47"/>
      <c r="HE106" s="47"/>
      <c r="HF106" s="47"/>
      <c r="HG106" s="47"/>
      <c r="HH106" s="47"/>
      <c r="HI106" s="47"/>
      <c r="HJ106" s="47"/>
      <c r="HK106" s="47"/>
      <c r="HL106" s="47"/>
      <c r="HM106" s="47"/>
      <c r="HN106" s="47"/>
      <c r="HO106" s="47"/>
      <c r="HP106" s="47"/>
      <c r="HQ106" s="47"/>
      <c r="HR106" s="47"/>
      <c r="HS106" s="47"/>
      <c r="HT106" s="47"/>
      <c r="HU106" s="47"/>
      <c r="HV106" s="47"/>
      <c r="HW106" s="47"/>
      <c r="HX106" s="47"/>
      <c r="HY106" s="47"/>
      <c r="HZ106" s="47"/>
      <c r="IA106" s="47"/>
      <c r="IB106" s="47"/>
      <c r="IC106" s="47"/>
      <c r="ID106" s="47"/>
      <c r="IE106" s="47"/>
      <c r="IF106" s="47"/>
      <c r="IG106" s="47"/>
      <c r="IH106" s="47"/>
      <c r="II106" s="47"/>
      <c r="IJ106" s="47"/>
      <c r="IK106" s="47"/>
      <c r="IL106" s="47"/>
      <c r="IM106" s="47"/>
    </row>
    <row r="107" spans="2:247" s="51" customFormat="1" x14ac:dyDescent="0.3">
      <c r="B107" s="50"/>
      <c r="D107" s="52"/>
      <c r="E107" s="46"/>
      <c r="F107" s="46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  <c r="DM107" s="47"/>
      <c r="DN107" s="47"/>
      <c r="DO107" s="47"/>
      <c r="DP107" s="47"/>
      <c r="DQ107" s="47"/>
      <c r="DR107" s="47"/>
      <c r="DS107" s="47"/>
      <c r="DT107" s="47"/>
      <c r="DU107" s="47"/>
      <c r="DV107" s="47"/>
      <c r="DW107" s="47"/>
      <c r="DX107" s="47"/>
      <c r="DY107" s="47"/>
      <c r="DZ107" s="47"/>
      <c r="EA107" s="47"/>
      <c r="EB107" s="47"/>
      <c r="EC107" s="47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47"/>
      <c r="ER107" s="47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47"/>
      <c r="FG107" s="47"/>
      <c r="FH107" s="47"/>
      <c r="FI107" s="47"/>
      <c r="FJ107" s="47"/>
      <c r="FK107" s="47"/>
      <c r="FL107" s="47"/>
      <c r="FM107" s="47"/>
      <c r="FN107" s="47"/>
      <c r="FO107" s="47"/>
      <c r="FP107" s="47"/>
      <c r="FQ107" s="47"/>
      <c r="FR107" s="47"/>
      <c r="FS107" s="47"/>
      <c r="FT107" s="47"/>
      <c r="FU107" s="47"/>
      <c r="FV107" s="47"/>
      <c r="FW107" s="47"/>
      <c r="FX107" s="47"/>
      <c r="FY107" s="47"/>
      <c r="FZ107" s="47"/>
      <c r="GA107" s="47"/>
      <c r="GB107" s="47"/>
      <c r="GC107" s="47"/>
      <c r="GD107" s="47"/>
      <c r="GE107" s="47"/>
      <c r="GF107" s="47"/>
      <c r="GG107" s="47"/>
      <c r="GH107" s="47"/>
      <c r="GI107" s="47"/>
      <c r="GJ107" s="47"/>
      <c r="GK107" s="47"/>
      <c r="GL107" s="47"/>
      <c r="GM107" s="47"/>
      <c r="GN107" s="47"/>
      <c r="GO107" s="47"/>
      <c r="GP107" s="47"/>
      <c r="GQ107" s="47"/>
      <c r="GR107" s="47"/>
      <c r="GS107" s="47"/>
      <c r="GT107" s="47"/>
      <c r="GU107" s="47"/>
      <c r="GV107" s="47"/>
      <c r="GW107" s="47"/>
      <c r="GX107" s="47"/>
      <c r="GY107" s="47"/>
      <c r="GZ107" s="47"/>
      <c r="HA107" s="47"/>
      <c r="HB107" s="47"/>
      <c r="HC107" s="47"/>
      <c r="HD107" s="47"/>
      <c r="HE107" s="47"/>
      <c r="HF107" s="47"/>
      <c r="HG107" s="47"/>
      <c r="HH107" s="47"/>
      <c r="HI107" s="47"/>
      <c r="HJ107" s="47"/>
      <c r="HK107" s="47"/>
      <c r="HL107" s="47"/>
      <c r="HM107" s="47"/>
      <c r="HN107" s="47"/>
      <c r="HO107" s="47"/>
      <c r="HP107" s="47"/>
      <c r="HQ107" s="47"/>
      <c r="HR107" s="47"/>
      <c r="HS107" s="47"/>
      <c r="HT107" s="47"/>
      <c r="HU107" s="47"/>
      <c r="HV107" s="47"/>
      <c r="HW107" s="47"/>
      <c r="HX107" s="47"/>
      <c r="HY107" s="47"/>
      <c r="HZ107" s="47"/>
      <c r="IA107" s="47"/>
      <c r="IB107" s="47"/>
      <c r="IC107" s="47"/>
      <c r="ID107" s="47"/>
      <c r="IE107" s="47"/>
      <c r="IF107" s="47"/>
      <c r="IG107" s="47"/>
      <c r="IH107" s="47"/>
      <c r="II107" s="47"/>
      <c r="IJ107" s="47"/>
      <c r="IK107" s="47"/>
      <c r="IL107" s="47"/>
      <c r="IM107" s="47"/>
    </row>
    <row r="108" spans="2:247" s="51" customFormat="1" x14ac:dyDescent="0.3">
      <c r="B108" s="50"/>
      <c r="D108" s="52"/>
      <c r="E108" s="46"/>
      <c r="F108" s="46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  <c r="DM108" s="47"/>
      <c r="DN108" s="47"/>
      <c r="DO108" s="47"/>
      <c r="DP108" s="47"/>
      <c r="DQ108" s="47"/>
      <c r="DR108" s="47"/>
      <c r="DS108" s="47"/>
      <c r="DT108" s="47"/>
      <c r="DU108" s="47"/>
      <c r="DV108" s="47"/>
      <c r="DW108" s="47"/>
      <c r="DX108" s="47"/>
      <c r="DY108" s="47"/>
      <c r="DZ108" s="47"/>
      <c r="EA108" s="47"/>
      <c r="EB108" s="47"/>
      <c r="EC108" s="47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47"/>
      <c r="ER108" s="47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47"/>
      <c r="FG108" s="47"/>
      <c r="FH108" s="47"/>
      <c r="FI108" s="47"/>
      <c r="FJ108" s="47"/>
      <c r="FK108" s="47"/>
      <c r="FL108" s="47"/>
      <c r="FM108" s="47"/>
      <c r="FN108" s="47"/>
      <c r="FO108" s="47"/>
      <c r="FP108" s="47"/>
      <c r="FQ108" s="47"/>
      <c r="FR108" s="47"/>
      <c r="FS108" s="47"/>
      <c r="FT108" s="47"/>
      <c r="FU108" s="47"/>
      <c r="FV108" s="47"/>
      <c r="FW108" s="47"/>
      <c r="FX108" s="47"/>
      <c r="FY108" s="47"/>
      <c r="FZ108" s="47"/>
      <c r="GA108" s="47"/>
      <c r="GB108" s="47"/>
      <c r="GC108" s="47"/>
      <c r="GD108" s="47"/>
      <c r="GE108" s="47"/>
      <c r="GF108" s="47"/>
      <c r="GG108" s="47"/>
      <c r="GH108" s="47"/>
      <c r="GI108" s="47"/>
      <c r="GJ108" s="47"/>
      <c r="GK108" s="47"/>
      <c r="GL108" s="47"/>
      <c r="GM108" s="47"/>
      <c r="GN108" s="47"/>
      <c r="GO108" s="47"/>
      <c r="GP108" s="47"/>
      <c r="GQ108" s="47"/>
      <c r="GR108" s="47"/>
      <c r="GS108" s="47"/>
      <c r="GT108" s="47"/>
      <c r="GU108" s="47"/>
      <c r="GV108" s="47"/>
      <c r="GW108" s="47"/>
      <c r="GX108" s="47"/>
      <c r="GY108" s="47"/>
      <c r="GZ108" s="47"/>
      <c r="HA108" s="47"/>
      <c r="HB108" s="47"/>
      <c r="HC108" s="47"/>
      <c r="HD108" s="47"/>
      <c r="HE108" s="47"/>
      <c r="HF108" s="47"/>
      <c r="HG108" s="47"/>
      <c r="HH108" s="47"/>
      <c r="HI108" s="47"/>
      <c r="HJ108" s="47"/>
      <c r="HK108" s="47"/>
      <c r="HL108" s="47"/>
      <c r="HM108" s="47"/>
      <c r="HN108" s="47"/>
      <c r="HO108" s="47"/>
      <c r="HP108" s="47"/>
      <c r="HQ108" s="47"/>
      <c r="HR108" s="47"/>
      <c r="HS108" s="47"/>
      <c r="HT108" s="47"/>
      <c r="HU108" s="47"/>
      <c r="HV108" s="47"/>
      <c r="HW108" s="47"/>
      <c r="HX108" s="47"/>
      <c r="HY108" s="47"/>
      <c r="HZ108" s="47"/>
      <c r="IA108" s="47"/>
      <c r="IB108" s="47"/>
      <c r="IC108" s="47"/>
      <c r="ID108" s="47"/>
      <c r="IE108" s="47"/>
      <c r="IF108" s="47"/>
      <c r="IG108" s="47"/>
      <c r="IH108" s="47"/>
      <c r="II108" s="47"/>
      <c r="IJ108" s="47"/>
      <c r="IK108" s="47"/>
      <c r="IL108" s="47"/>
      <c r="IM108" s="47"/>
    </row>
    <row r="109" spans="2:247" s="51" customFormat="1" x14ac:dyDescent="0.3">
      <c r="B109" s="50"/>
      <c r="D109" s="52"/>
      <c r="E109" s="46"/>
      <c r="F109" s="46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  <c r="DM109" s="47"/>
      <c r="DN109" s="47"/>
      <c r="DO109" s="47"/>
      <c r="DP109" s="47"/>
      <c r="DQ109" s="47"/>
      <c r="DR109" s="47"/>
      <c r="DS109" s="47"/>
      <c r="DT109" s="47"/>
      <c r="DU109" s="47"/>
      <c r="DV109" s="47"/>
      <c r="DW109" s="47"/>
      <c r="DX109" s="47"/>
      <c r="DY109" s="47"/>
      <c r="DZ109" s="47"/>
      <c r="EA109" s="47"/>
      <c r="EB109" s="47"/>
      <c r="EC109" s="47"/>
      <c r="ED109" s="47"/>
      <c r="EE109" s="47"/>
      <c r="EF109" s="47"/>
      <c r="EG109" s="47"/>
      <c r="EH109" s="47"/>
      <c r="EI109" s="47"/>
      <c r="EJ109" s="47"/>
      <c r="EK109" s="47"/>
      <c r="EL109" s="47"/>
      <c r="EM109" s="47"/>
      <c r="EN109" s="47"/>
      <c r="EO109" s="47"/>
      <c r="EP109" s="47"/>
      <c r="EQ109" s="47"/>
      <c r="ER109" s="47"/>
      <c r="ES109" s="47"/>
      <c r="ET109" s="47"/>
      <c r="EU109" s="47"/>
      <c r="EV109" s="47"/>
      <c r="EW109" s="47"/>
      <c r="EX109" s="47"/>
      <c r="EY109" s="47"/>
      <c r="EZ109" s="47"/>
      <c r="FA109" s="47"/>
      <c r="FB109" s="47"/>
      <c r="FC109" s="47"/>
      <c r="FD109" s="47"/>
      <c r="FE109" s="47"/>
      <c r="FF109" s="47"/>
      <c r="FG109" s="47"/>
      <c r="FH109" s="47"/>
      <c r="FI109" s="47"/>
      <c r="FJ109" s="47"/>
      <c r="FK109" s="47"/>
      <c r="FL109" s="47"/>
      <c r="FM109" s="47"/>
      <c r="FN109" s="47"/>
      <c r="FO109" s="47"/>
      <c r="FP109" s="47"/>
      <c r="FQ109" s="47"/>
      <c r="FR109" s="47"/>
      <c r="FS109" s="47"/>
      <c r="FT109" s="47"/>
      <c r="FU109" s="47"/>
      <c r="FV109" s="47"/>
      <c r="FW109" s="47"/>
      <c r="FX109" s="47"/>
      <c r="FY109" s="47"/>
      <c r="FZ109" s="47"/>
      <c r="GA109" s="47"/>
      <c r="GB109" s="47"/>
      <c r="GC109" s="47"/>
      <c r="GD109" s="47"/>
      <c r="GE109" s="47"/>
      <c r="GF109" s="47"/>
      <c r="GG109" s="47"/>
      <c r="GH109" s="47"/>
      <c r="GI109" s="47"/>
      <c r="GJ109" s="47"/>
      <c r="GK109" s="47"/>
      <c r="GL109" s="47"/>
      <c r="GM109" s="47"/>
      <c r="GN109" s="47"/>
      <c r="GO109" s="47"/>
      <c r="GP109" s="47"/>
      <c r="GQ109" s="47"/>
      <c r="GR109" s="47"/>
      <c r="GS109" s="47"/>
      <c r="GT109" s="47"/>
      <c r="GU109" s="47"/>
      <c r="GV109" s="47"/>
      <c r="GW109" s="47"/>
      <c r="GX109" s="47"/>
      <c r="GY109" s="47"/>
      <c r="GZ109" s="47"/>
      <c r="HA109" s="47"/>
      <c r="HB109" s="47"/>
      <c r="HC109" s="47"/>
      <c r="HD109" s="47"/>
      <c r="HE109" s="47"/>
      <c r="HF109" s="47"/>
      <c r="HG109" s="47"/>
      <c r="HH109" s="47"/>
      <c r="HI109" s="47"/>
      <c r="HJ109" s="47"/>
      <c r="HK109" s="47"/>
      <c r="HL109" s="47"/>
      <c r="HM109" s="47"/>
      <c r="HN109" s="47"/>
      <c r="HO109" s="47"/>
      <c r="HP109" s="47"/>
      <c r="HQ109" s="47"/>
      <c r="HR109" s="47"/>
      <c r="HS109" s="47"/>
      <c r="HT109" s="47"/>
      <c r="HU109" s="47"/>
      <c r="HV109" s="47"/>
      <c r="HW109" s="47"/>
      <c r="HX109" s="47"/>
      <c r="HY109" s="47"/>
      <c r="HZ109" s="47"/>
      <c r="IA109" s="47"/>
      <c r="IB109" s="47"/>
      <c r="IC109" s="47"/>
      <c r="ID109" s="47"/>
      <c r="IE109" s="47"/>
      <c r="IF109" s="47"/>
      <c r="IG109" s="47"/>
      <c r="IH109" s="47"/>
      <c r="II109" s="47"/>
      <c r="IJ109" s="47"/>
      <c r="IK109" s="47"/>
      <c r="IL109" s="47"/>
      <c r="IM109" s="47"/>
    </row>
    <row r="110" spans="2:247" s="51" customFormat="1" x14ac:dyDescent="0.3">
      <c r="B110" s="50"/>
      <c r="D110" s="52"/>
      <c r="E110" s="46"/>
      <c r="F110" s="46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  <c r="DM110" s="47"/>
      <c r="DN110" s="47"/>
      <c r="DO110" s="47"/>
      <c r="DP110" s="47"/>
      <c r="DQ110" s="47"/>
      <c r="DR110" s="47"/>
      <c r="DS110" s="47"/>
      <c r="DT110" s="47"/>
      <c r="DU110" s="47"/>
      <c r="DV110" s="47"/>
      <c r="DW110" s="47"/>
      <c r="DX110" s="47"/>
      <c r="DY110" s="47"/>
      <c r="DZ110" s="47"/>
      <c r="EA110" s="47"/>
      <c r="EB110" s="47"/>
      <c r="EC110" s="47"/>
      <c r="ED110" s="47"/>
      <c r="EE110" s="47"/>
      <c r="EF110" s="47"/>
      <c r="EG110" s="47"/>
      <c r="EH110" s="47"/>
      <c r="EI110" s="47"/>
      <c r="EJ110" s="47"/>
      <c r="EK110" s="47"/>
      <c r="EL110" s="47"/>
      <c r="EM110" s="47"/>
      <c r="EN110" s="47"/>
      <c r="EO110" s="47"/>
      <c r="EP110" s="47"/>
      <c r="EQ110" s="47"/>
      <c r="ER110" s="47"/>
      <c r="ES110" s="47"/>
      <c r="ET110" s="47"/>
      <c r="EU110" s="47"/>
      <c r="EV110" s="47"/>
      <c r="EW110" s="47"/>
      <c r="EX110" s="47"/>
      <c r="EY110" s="47"/>
      <c r="EZ110" s="47"/>
      <c r="FA110" s="47"/>
      <c r="FB110" s="47"/>
      <c r="FC110" s="47"/>
      <c r="FD110" s="47"/>
      <c r="FE110" s="47"/>
      <c r="FF110" s="47"/>
      <c r="FG110" s="47"/>
      <c r="FH110" s="47"/>
      <c r="FI110" s="47"/>
      <c r="FJ110" s="47"/>
      <c r="FK110" s="47"/>
      <c r="FL110" s="47"/>
      <c r="FM110" s="47"/>
      <c r="FN110" s="47"/>
      <c r="FO110" s="47"/>
      <c r="FP110" s="47"/>
      <c r="FQ110" s="47"/>
      <c r="FR110" s="47"/>
      <c r="FS110" s="47"/>
      <c r="FT110" s="47"/>
      <c r="FU110" s="47"/>
      <c r="FV110" s="47"/>
      <c r="FW110" s="47"/>
      <c r="FX110" s="47"/>
      <c r="FY110" s="47"/>
      <c r="FZ110" s="47"/>
      <c r="GA110" s="47"/>
      <c r="GB110" s="47"/>
      <c r="GC110" s="47"/>
      <c r="GD110" s="47"/>
      <c r="GE110" s="47"/>
      <c r="GF110" s="47"/>
      <c r="GG110" s="47"/>
      <c r="GH110" s="47"/>
      <c r="GI110" s="47"/>
      <c r="GJ110" s="47"/>
      <c r="GK110" s="47"/>
      <c r="GL110" s="47"/>
      <c r="GM110" s="47"/>
      <c r="GN110" s="47"/>
      <c r="GO110" s="47"/>
      <c r="GP110" s="47"/>
      <c r="GQ110" s="47"/>
      <c r="GR110" s="47"/>
      <c r="GS110" s="47"/>
      <c r="GT110" s="47"/>
      <c r="GU110" s="47"/>
      <c r="GV110" s="47"/>
      <c r="GW110" s="47"/>
      <c r="GX110" s="47"/>
      <c r="GY110" s="47"/>
      <c r="GZ110" s="47"/>
      <c r="HA110" s="47"/>
      <c r="HB110" s="47"/>
      <c r="HC110" s="47"/>
      <c r="HD110" s="47"/>
      <c r="HE110" s="47"/>
      <c r="HF110" s="47"/>
      <c r="HG110" s="47"/>
      <c r="HH110" s="47"/>
      <c r="HI110" s="47"/>
      <c r="HJ110" s="47"/>
      <c r="HK110" s="47"/>
      <c r="HL110" s="47"/>
      <c r="HM110" s="47"/>
      <c r="HN110" s="47"/>
      <c r="HO110" s="47"/>
      <c r="HP110" s="47"/>
      <c r="HQ110" s="47"/>
      <c r="HR110" s="47"/>
      <c r="HS110" s="47"/>
      <c r="HT110" s="47"/>
      <c r="HU110" s="47"/>
      <c r="HV110" s="47"/>
      <c r="HW110" s="47"/>
      <c r="HX110" s="47"/>
      <c r="HY110" s="47"/>
      <c r="HZ110" s="47"/>
      <c r="IA110" s="47"/>
      <c r="IB110" s="47"/>
      <c r="IC110" s="47"/>
      <c r="ID110" s="47"/>
      <c r="IE110" s="47"/>
      <c r="IF110" s="47"/>
      <c r="IG110" s="47"/>
      <c r="IH110" s="47"/>
      <c r="II110" s="47"/>
      <c r="IJ110" s="47"/>
      <c r="IK110" s="47"/>
      <c r="IL110" s="47"/>
      <c r="IM110" s="47"/>
    </row>
    <row r="111" spans="2:247" s="51" customFormat="1" x14ac:dyDescent="0.3">
      <c r="B111" s="50"/>
      <c r="D111" s="52"/>
      <c r="E111" s="46"/>
      <c r="F111" s="46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  <c r="DM111" s="47"/>
      <c r="DN111" s="47"/>
      <c r="DO111" s="47"/>
      <c r="DP111" s="47"/>
      <c r="DQ111" s="47"/>
      <c r="DR111" s="47"/>
      <c r="DS111" s="47"/>
      <c r="DT111" s="47"/>
      <c r="DU111" s="47"/>
      <c r="DV111" s="47"/>
      <c r="DW111" s="47"/>
      <c r="DX111" s="47"/>
      <c r="DY111" s="47"/>
      <c r="DZ111" s="47"/>
      <c r="EA111" s="47"/>
      <c r="EB111" s="47"/>
      <c r="EC111" s="47"/>
      <c r="ED111" s="47"/>
      <c r="EE111" s="47"/>
      <c r="EF111" s="47"/>
      <c r="EG111" s="47"/>
      <c r="EH111" s="47"/>
      <c r="EI111" s="47"/>
      <c r="EJ111" s="47"/>
      <c r="EK111" s="47"/>
      <c r="EL111" s="47"/>
      <c r="EM111" s="47"/>
      <c r="EN111" s="47"/>
      <c r="EO111" s="47"/>
      <c r="EP111" s="47"/>
      <c r="EQ111" s="47"/>
      <c r="ER111" s="47"/>
      <c r="ES111" s="47"/>
      <c r="ET111" s="47"/>
      <c r="EU111" s="47"/>
      <c r="EV111" s="47"/>
      <c r="EW111" s="47"/>
      <c r="EX111" s="47"/>
      <c r="EY111" s="47"/>
      <c r="EZ111" s="47"/>
      <c r="FA111" s="47"/>
      <c r="FB111" s="47"/>
      <c r="FC111" s="47"/>
      <c r="FD111" s="47"/>
      <c r="FE111" s="47"/>
      <c r="FF111" s="47"/>
      <c r="FG111" s="47"/>
      <c r="FH111" s="47"/>
      <c r="FI111" s="47"/>
      <c r="FJ111" s="47"/>
      <c r="FK111" s="47"/>
      <c r="FL111" s="47"/>
      <c r="FM111" s="47"/>
      <c r="FN111" s="47"/>
      <c r="FO111" s="47"/>
      <c r="FP111" s="47"/>
      <c r="FQ111" s="47"/>
      <c r="FR111" s="47"/>
      <c r="FS111" s="47"/>
      <c r="FT111" s="47"/>
      <c r="FU111" s="47"/>
      <c r="FV111" s="47"/>
      <c r="FW111" s="47"/>
      <c r="FX111" s="47"/>
      <c r="FY111" s="47"/>
      <c r="FZ111" s="47"/>
      <c r="GA111" s="47"/>
      <c r="GB111" s="47"/>
      <c r="GC111" s="47"/>
      <c r="GD111" s="47"/>
      <c r="GE111" s="47"/>
      <c r="GF111" s="47"/>
      <c r="GG111" s="47"/>
      <c r="GH111" s="47"/>
      <c r="GI111" s="47"/>
      <c r="GJ111" s="47"/>
      <c r="GK111" s="47"/>
      <c r="GL111" s="47"/>
      <c r="GM111" s="47"/>
      <c r="GN111" s="47"/>
      <c r="GO111" s="47"/>
      <c r="GP111" s="47"/>
      <c r="GQ111" s="47"/>
      <c r="GR111" s="47"/>
      <c r="GS111" s="47"/>
      <c r="GT111" s="47"/>
      <c r="GU111" s="47"/>
      <c r="GV111" s="47"/>
      <c r="GW111" s="47"/>
      <c r="GX111" s="47"/>
      <c r="GY111" s="47"/>
      <c r="GZ111" s="47"/>
      <c r="HA111" s="47"/>
      <c r="HB111" s="47"/>
      <c r="HC111" s="47"/>
      <c r="HD111" s="47"/>
      <c r="HE111" s="47"/>
      <c r="HF111" s="47"/>
      <c r="HG111" s="47"/>
      <c r="HH111" s="47"/>
      <c r="HI111" s="47"/>
      <c r="HJ111" s="47"/>
      <c r="HK111" s="47"/>
      <c r="HL111" s="47"/>
      <c r="HM111" s="47"/>
      <c r="HN111" s="47"/>
      <c r="HO111" s="47"/>
      <c r="HP111" s="47"/>
      <c r="HQ111" s="47"/>
      <c r="HR111" s="47"/>
      <c r="HS111" s="47"/>
      <c r="HT111" s="47"/>
      <c r="HU111" s="47"/>
      <c r="HV111" s="47"/>
      <c r="HW111" s="47"/>
      <c r="HX111" s="47"/>
      <c r="HY111" s="47"/>
      <c r="HZ111" s="47"/>
      <c r="IA111" s="47"/>
      <c r="IB111" s="47"/>
      <c r="IC111" s="47"/>
      <c r="ID111" s="47"/>
      <c r="IE111" s="47"/>
      <c r="IF111" s="47"/>
      <c r="IG111" s="47"/>
      <c r="IH111" s="47"/>
      <c r="II111" s="47"/>
      <c r="IJ111" s="47"/>
      <c r="IK111" s="47"/>
      <c r="IL111" s="47"/>
      <c r="IM111" s="47"/>
    </row>
    <row r="112" spans="2:247" s="51" customFormat="1" x14ac:dyDescent="0.3">
      <c r="B112" s="50"/>
      <c r="D112" s="52"/>
      <c r="E112" s="46"/>
      <c r="F112" s="46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  <c r="DM112" s="47"/>
      <c r="DN112" s="47"/>
      <c r="DO112" s="47"/>
      <c r="DP112" s="47"/>
      <c r="DQ112" s="47"/>
      <c r="DR112" s="47"/>
      <c r="DS112" s="47"/>
      <c r="DT112" s="47"/>
      <c r="DU112" s="47"/>
      <c r="DV112" s="47"/>
      <c r="DW112" s="47"/>
      <c r="DX112" s="47"/>
      <c r="DY112" s="47"/>
      <c r="DZ112" s="47"/>
      <c r="EA112" s="47"/>
      <c r="EB112" s="47"/>
      <c r="EC112" s="47"/>
      <c r="ED112" s="47"/>
      <c r="EE112" s="47"/>
      <c r="EF112" s="47"/>
      <c r="EG112" s="47"/>
      <c r="EH112" s="47"/>
      <c r="EI112" s="47"/>
      <c r="EJ112" s="47"/>
      <c r="EK112" s="47"/>
      <c r="EL112" s="47"/>
      <c r="EM112" s="47"/>
      <c r="EN112" s="47"/>
      <c r="EO112" s="47"/>
      <c r="EP112" s="47"/>
      <c r="EQ112" s="47"/>
      <c r="ER112" s="47"/>
      <c r="ES112" s="47"/>
      <c r="ET112" s="47"/>
      <c r="EU112" s="47"/>
      <c r="EV112" s="47"/>
      <c r="EW112" s="47"/>
      <c r="EX112" s="47"/>
      <c r="EY112" s="47"/>
      <c r="EZ112" s="47"/>
      <c r="FA112" s="47"/>
      <c r="FB112" s="47"/>
      <c r="FC112" s="47"/>
      <c r="FD112" s="47"/>
      <c r="FE112" s="47"/>
      <c r="FF112" s="47"/>
      <c r="FG112" s="47"/>
      <c r="FH112" s="47"/>
      <c r="FI112" s="47"/>
      <c r="FJ112" s="47"/>
      <c r="FK112" s="47"/>
      <c r="FL112" s="47"/>
      <c r="FM112" s="47"/>
      <c r="FN112" s="47"/>
      <c r="FO112" s="47"/>
      <c r="FP112" s="47"/>
      <c r="FQ112" s="47"/>
      <c r="FR112" s="47"/>
      <c r="FS112" s="47"/>
      <c r="FT112" s="47"/>
      <c r="FU112" s="47"/>
      <c r="FV112" s="47"/>
      <c r="FW112" s="47"/>
      <c r="FX112" s="47"/>
      <c r="FY112" s="47"/>
      <c r="FZ112" s="47"/>
      <c r="GA112" s="47"/>
      <c r="GB112" s="47"/>
      <c r="GC112" s="47"/>
      <c r="GD112" s="47"/>
      <c r="GE112" s="47"/>
      <c r="GF112" s="47"/>
      <c r="GG112" s="47"/>
      <c r="GH112" s="47"/>
      <c r="GI112" s="47"/>
      <c r="GJ112" s="47"/>
      <c r="GK112" s="47"/>
      <c r="GL112" s="47"/>
      <c r="GM112" s="47"/>
      <c r="GN112" s="47"/>
      <c r="GO112" s="47"/>
      <c r="GP112" s="47"/>
      <c r="GQ112" s="47"/>
      <c r="GR112" s="47"/>
      <c r="GS112" s="47"/>
      <c r="GT112" s="47"/>
      <c r="GU112" s="47"/>
      <c r="GV112" s="47"/>
      <c r="GW112" s="47"/>
      <c r="GX112" s="47"/>
      <c r="GY112" s="47"/>
      <c r="GZ112" s="47"/>
      <c r="HA112" s="47"/>
      <c r="HB112" s="47"/>
      <c r="HC112" s="47"/>
      <c r="HD112" s="47"/>
      <c r="HE112" s="47"/>
      <c r="HF112" s="47"/>
      <c r="HG112" s="47"/>
      <c r="HH112" s="47"/>
      <c r="HI112" s="47"/>
      <c r="HJ112" s="47"/>
      <c r="HK112" s="47"/>
      <c r="HL112" s="47"/>
      <c r="HM112" s="47"/>
      <c r="HN112" s="47"/>
      <c r="HO112" s="47"/>
      <c r="HP112" s="47"/>
      <c r="HQ112" s="47"/>
      <c r="HR112" s="47"/>
      <c r="HS112" s="47"/>
      <c r="HT112" s="47"/>
      <c r="HU112" s="47"/>
      <c r="HV112" s="47"/>
      <c r="HW112" s="47"/>
      <c r="HX112" s="47"/>
      <c r="HY112" s="47"/>
      <c r="HZ112" s="47"/>
      <c r="IA112" s="47"/>
      <c r="IB112" s="47"/>
      <c r="IC112" s="47"/>
      <c r="ID112" s="47"/>
      <c r="IE112" s="47"/>
      <c r="IF112" s="47"/>
      <c r="IG112" s="47"/>
      <c r="IH112" s="47"/>
      <c r="II112" s="47"/>
      <c r="IJ112" s="47"/>
      <c r="IK112" s="47"/>
      <c r="IL112" s="47"/>
      <c r="IM112" s="47"/>
    </row>
    <row r="113" spans="2:247" s="51" customFormat="1" x14ac:dyDescent="0.3">
      <c r="B113" s="50"/>
      <c r="D113" s="52"/>
      <c r="E113" s="46"/>
      <c r="F113" s="46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  <c r="DM113" s="47"/>
      <c r="DN113" s="47"/>
      <c r="DO113" s="47"/>
      <c r="DP113" s="47"/>
      <c r="DQ113" s="47"/>
      <c r="DR113" s="47"/>
      <c r="DS113" s="47"/>
      <c r="DT113" s="47"/>
      <c r="DU113" s="47"/>
      <c r="DV113" s="47"/>
      <c r="DW113" s="47"/>
      <c r="DX113" s="47"/>
      <c r="DY113" s="47"/>
      <c r="DZ113" s="47"/>
      <c r="EA113" s="47"/>
      <c r="EB113" s="47"/>
      <c r="EC113" s="47"/>
      <c r="ED113" s="47"/>
      <c r="EE113" s="47"/>
      <c r="EF113" s="47"/>
      <c r="EG113" s="47"/>
      <c r="EH113" s="47"/>
      <c r="EI113" s="47"/>
      <c r="EJ113" s="47"/>
      <c r="EK113" s="47"/>
      <c r="EL113" s="47"/>
      <c r="EM113" s="47"/>
      <c r="EN113" s="47"/>
      <c r="EO113" s="47"/>
      <c r="EP113" s="47"/>
      <c r="EQ113" s="47"/>
      <c r="ER113" s="47"/>
      <c r="ES113" s="47"/>
      <c r="ET113" s="47"/>
      <c r="EU113" s="47"/>
      <c r="EV113" s="47"/>
      <c r="EW113" s="47"/>
      <c r="EX113" s="47"/>
      <c r="EY113" s="47"/>
      <c r="EZ113" s="47"/>
      <c r="FA113" s="47"/>
      <c r="FB113" s="47"/>
      <c r="FC113" s="47"/>
      <c r="FD113" s="47"/>
      <c r="FE113" s="47"/>
      <c r="FF113" s="47"/>
      <c r="FG113" s="47"/>
      <c r="FH113" s="47"/>
      <c r="FI113" s="47"/>
      <c r="FJ113" s="47"/>
      <c r="FK113" s="47"/>
      <c r="FL113" s="47"/>
      <c r="FM113" s="47"/>
      <c r="FN113" s="47"/>
      <c r="FO113" s="47"/>
      <c r="FP113" s="47"/>
      <c r="FQ113" s="47"/>
      <c r="FR113" s="47"/>
      <c r="FS113" s="47"/>
      <c r="FT113" s="47"/>
      <c r="FU113" s="47"/>
      <c r="FV113" s="47"/>
      <c r="FW113" s="47"/>
      <c r="FX113" s="47"/>
      <c r="FY113" s="47"/>
      <c r="FZ113" s="47"/>
      <c r="GA113" s="47"/>
      <c r="GB113" s="47"/>
      <c r="GC113" s="47"/>
      <c r="GD113" s="47"/>
      <c r="GE113" s="47"/>
      <c r="GF113" s="47"/>
      <c r="GG113" s="47"/>
      <c r="GH113" s="47"/>
      <c r="GI113" s="47"/>
      <c r="GJ113" s="47"/>
      <c r="GK113" s="47"/>
      <c r="GL113" s="47"/>
      <c r="GM113" s="47"/>
      <c r="GN113" s="47"/>
      <c r="GO113" s="47"/>
      <c r="GP113" s="47"/>
      <c r="GQ113" s="47"/>
      <c r="GR113" s="47"/>
      <c r="GS113" s="47"/>
      <c r="GT113" s="47"/>
      <c r="GU113" s="47"/>
      <c r="GV113" s="47"/>
      <c r="GW113" s="47"/>
      <c r="GX113" s="47"/>
      <c r="GY113" s="47"/>
      <c r="GZ113" s="47"/>
      <c r="HA113" s="47"/>
      <c r="HB113" s="47"/>
      <c r="HC113" s="47"/>
      <c r="HD113" s="47"/>
      <c r="HE113" s="47"/>
      <c r="HF113" s="47"/>
      <c r="HG113" s="47"/>
      <c r="HH113" s="47"/>
      <c r="HI113" s="47"/>
      <c r="HJ113" s="47"/>
      <c r="HK113" s="47"/>
      <c r="HL113" s="47"/>
      <c r="HM113" s="47"/>
      <c r="HN113" s="47"/>
      <c r="HO113" s="47"/>
      <c r="HP113" s="47"/>
      <c r="HQ113" s="47"/>
      <c r="HR113" s="47"/>
      <c r="HS113" s="47"/>
      <c r="HT113" s="47"/>
      <c r="HU113" s="47"/>
      <c r="HV113" s="47"/>
      <c r="HW113" s="47"/>
      <c r="HX113" s="47"/>
      <c r="HY113" s="47"/>
      <c r="HZ113" s="47"/>
      <c r="IA113" s="47"/>
      <c r="IB113" s="47"/>
      <c r="IC113" s="47"/>
      <c r="ID113" s="47"/>
      <c r="IE113" s="47"/>
      <c r="IF113" s="47"/>
      <c r="IG113" s="47"/>
      <c r="IH113" s="47"/>
      <c r="II113" s="47"/>
      <c r="IJ113" s="47"/>
      <c r="IK113" s="47"/>
      <c r="IL113" s="47"/>
      <c r="IM113" s="47"/>
    </row>
    <row r="114" spans="2:247" s="51" customFormat="1" x14ac:dyDescent="0.3">
      <c r="B114" s="50"/>
      <c r="D114" s="52"/>
      <c r="E114" s="46"/>
      <c r="F114" s="46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  <c r="DM114" s="47"/>
      <c r="DN114" s="47"/>
      <c r="DO114" s="47"/>
      <c r="DP114" s="47"/>
      <c r="DQ114" s="47"/>
      <c r="DR114" s="47"/>
      <c r="DS114" s="47"/>
      <c r="DT114" s="47"/>
      <c r="DU114" s="47"/>
      <c r="DV114" s="47"/>
      <c r="DW114" s="47"/>
      <c r="DX114" s="47"/>
      <c r="DY114" s="47"/>
      <c r="DZ114" s="47"/>
      <c r="EA114" s="47"/>
      <c r="EB114" s="47"/>
      <c r="EC114" s="47"/>
      <c r="ED114" s="47"/>
      <c r="EE114" s="47"/>
      <c r="EF114" s="47"/>
      <c r="EG114" s="47"/>
      <c r="EH114" s="47"/>
      <c r="EI114" s="47"/>
      <c r="EJ114" s="47"/>
      <c r="EK114" s="47"/>
      <c r="EL114" s="47"/>
      <c r="EM114" s="47"/>
      <c r="EN114" s="47"/>
      <c r="EO114" s="47"/>
      <c r="EP114" s="47"/>
      <c r="EQ114" s="47"/>
      <c r="ER114" s="47"/>
      <c r="ES114" s="47"/>
      <c r="ET114" s="47"/>
      <c r="EU114" s="47"/>
      <c r="EV114" s="47"/>
      <c r="EW114" s="47"/>
      <c r="EX114" s="47"/>
      <c r="EY114" s="47"/>
      <c r="EZ114" s="47"/>
      <c r="FA114" s="47"/>
      <c r="FB114" s="47"/>
      <c r="FC114" s="47"/>
      <c r="FD114" s="47"/>
      <c r="FE114" s="47"/>
      <c r="FF114" s="47"/>
      <c r="FG114" s="47"/>
      <c r="FH114" s="47"/>
      <c r="FI114" s="47"/>
      <c r="FJ114" s="47"/>
      <c r="FK114" s="47"/>
      <c r="FL114" s="47"/>
      <c r="FM114" s="47"/>
      <c r="FN114" s="47"/>
      <c r="FO114" s="47"/>
      <c r="FP114" s="47"/>
      <c r="FQ114" s="47"/>
      <c r="FR114" s="47"/>
      <c r="FS114" s="47"/>
      <c r="FT114" s="47"/>
      <c r="FU114" s="47"/>
      <c r="FV114" s="47"/>
      <c r="FW114" s="47"/>
      <c r="FX114" s="47"/>
      <c r="FY114" s="47"/>
      <c r="FZ114" s="47"/>
      <c r="GA114" s="47"/>
      <c r="GB114" s="47"/>
      <c r="GC114" s="47"/>
      <c r="GD114" s="47"/>
      <c r="GE114" s="47"/>
      <c r="GF114" s="47"/>
      <c r="GG114" s="47"/>
      <c r="GH114" s="47"/>
      <c r="GI114" s="47"/>
      <c r="GJ114" s="47"/>
      <c r="GK114" s="47"/>
      <c r="GL114" s="47"/>
      <c r="GM114" s="47"/>
      <c r="GN114" s="47"/>
      <c r="GO114" s="47"/>
      <c r="GP114" s="47"/>
      <c r="GQ114" s="47"/>
      <c r="GR114" s="47"/>
      <c r="GS114" s="47"/>
      <c r="GT114" s="47"/>
      <c r="GU114" s="47"/>
      <c r="GV114" s="47"/>
      <c r="GW114" s="47"/>
      <c r="GX114" s="47"/>
      <c r="GY114" s="47"/>
      <c r="GZ114" s="47"/>
      <c r="HA114" s="47"/>
      <c r="HB114" s="47"/>
      <c r="HC114" s="47"/>
      <c r="HD114" s="47"/>
      <c r="HE114" s="47"/>
      <c r="HF114" s="47"/>
      <c r="HG114" s="47"/>
      <c r="HH114" s="47"/>
      <c r="HI114" s="47"/>
      <c r="HJ114" s="47"/>
      <c r="HK114" s="47"/>
      <c r="HL114" s="47"/>
      <c r="HM114" s="47"/>
      <c r="HN114" s="47"/>
      <c r="HO114" s="47"/>
      <c r="HP114" s="47"/>
      <c r="HQ114" s="47"/>
      <c r="HR114" s="47"/>
      <c r="HS114" s="47"/>
      <c r="HT114" s="47"/>
      <c r="HU114" s="47"/>
      <c r="HV114" s="47"/>
      <c r="HW114" s="47"/>
      <c r="HX114" s="47"/>
      <c r="HY114" s="47"/>
      <c r="HZ114" s="47"/>
      <c r="IA114" s="47"/>
      <c r="IB114" s="47"/>
      <c r="IC114" s="47"/>
      <c r="ID114" s="47"/>
      <c r="IE114" s="47"/>
      <c r="IF114" s="47"/>
      <c r="IG114" s="47"/>
      <c r="IH114" s="47"/>
      <c r="II114" s="47"/>
      <c r="IJ114" s="47"/>
      <c r="IK114" s="47"/>
      <c r="IL114" s="47"/>
      <c r="IM114" s="47"/>
    </row>
    <row r="115" spans="2:247" s="51" customFormat="1" x14ac:dyDescent="0.3">
      <c r="B115" s="50"/>
      <c r="D115" s="52"/>
      <c r="E115" s="46"/>
      <c r="F115" s="46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  <c r="FP115" s="47"/>
      <c r="FQ115" s="47"/>
      <c r="FR115" s="47"/>
      <c r="FS115" s="47"/>
      <c r="FT115" s="47"/>
      <c r="FU115" s="47"/>
      <c r="FV115" s="47"/>
      <c r="FW115" s="47"/>
      <c r="FX115" s="47"/>
      <c r="FY115" s="47"/>
      <c r="FZ115" s="47"/>
      <c r="GA115" s="47"/>
      <c r="GB115" s="47"/>
      <c r="GC115" s="47"/>
      <c r="GD115" s="47"/>
      <c r="GE115" s="47"/>
      <c r="GF115" s="47"/>
      <c r="GG115" s="47"/>
      <c r="GH115" s="47"/>
      <c r="GI115" s="47"/>
      <c r="GJ115" s="47"/>
      <c r="GK115" s="47"/>
      <c r="GL115" s="47"/>
      <c r="GM115" s="47"/>
      <c r="GN115" s="47"/>
      <c r="GO115" s="47"/>
      <c r="GP115" s="47"/>
      <c r="GQ115" s="47"/>
      <c r="GR115" s="47"/>
      <c r="GS115" s="47"/>
      <c r="GT115" s="47"/>
      <c r="GU115" s="47"/>
      <c r="GV115" s="47"/>
      <c r="GW115" s="47"/>
      <c r="GX115" s="47"/>
      <c r="GY115" s="47"/>
      <c r="GZ115" s="47"/>
      <c r="HA115" s="47"/>
      <c r="HB115" s="47"/>
      <c r="HC115" s="47"/>
      <c r="HD115" s="47"/>
      <c r="HE115" s="47"/>
      <c r="HF115" s="47"/>
      <c r="HG115" s="47"/>
      <c r="HH115" s="47"/>
      <c r="HI115" s="47"/>
      <c r="HJ115" s="47"/>
      <c r="HK115" s="47"/>
      <c r="HL115" s="47"/>
      <c r="HM115" s="47"/>
      <c r="HN115" s="47"/>
      <c r="HO115" s="47"/>
      <c r="HP115" s="47"/>
      <c r="HQ115" s="47"/>
      <c r="HR115" s="47"/>
      <c r="HS115" s="47"/>
      <c r="HT115" s="47"/>
      <c r="HU115" s="47"/>
      <c r="HV115" s="47"/>
      <c r="HW115" s="47"/>
      <c r="HX115" s="47"/>
      <c r="HY115" s="47"/>
      <c r="HZ115" s="47"/>
      <c r="IA115" s="47"/>
      <c r="IB115" s="47"/>
      <c r="IC115" s="47"/>
      <c r="ID115" s="47"/>
      <c r="IE115" s="47"/>
      <c r="IF115" s="47"/>
      <c r="IG115" s="47"/>
      <c r="IH115" s="47"/>
      <c r="II115" s="47"/>
      <c r="IJ115" s="47"/>
      <c r="IK115" s="47"/>
      <c r="IL115" s="47"/>
      <c r="IM115" s="47"/>
    </row>
    <row r="116" spans="2:247" s="51" customFormat="1" x14ac:dyDescent="0.3">
      <c r="B116" s="50"/>
      <c r="D116" s="52"/>
      <c r="E116" s="46"/>
      <c r="F116" s="46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  <c r="DM116" s="47"/>
      <c r="DN116" s="47"/>
      <c r="DO116" s="47"/>
      <c r="DP116" s="47"/>
      <c r="DQ116" s="47"/>
      <c r="DR116" s="47"/>
      <c r="DS116" s="47"/>
      <c r="DT116" s="47"/>
      <c r="DU116" s="47"/>
      <c r="DV116" s="47"/>
      <c r="DW116" s="47"/>
      <c r="DX116" s="47"/>
      <c r="DY116" s="47"/>
      <c r="DZ116" s="47"/>
      <c r="EA116" s="47"/>
      <c r="EB116" s="47"/>
      <c r="EC116" s="47"/>
      <c r="ED116" s="47"/>
      <c r="EE116" s="47"/>
      <c r="EF116" s="47"/>
      <c r="EG116" s="47"/>
      <c r="EH116" s="47"/>
      <c r="EI116" s="47"/>
      <c r="EJ116" s="47"/>
      <c r="EK116" s="47"/>
      <c r="EL116" s="47"/>
      <c r="EM116" s="47"/>
      <c r="EN116" s="47"/>
      <c r="EO116" s="47"/>
      <c r="EP116" s="47"/>
      <c r="EQ116" s="47"/>
      <c r="ER116" s="47"/>
      <c r="ES116" s="47"/>
      <c r="ET116" s="47"/>
      <c r="EU116" s="47"/>
      <c r="EV116" s="47"/>
      <c r="EW116" s="47"/>
      <c r="EX116" s="47"/>
      <c r="EY116" s="47"/>
      <c r="EZ116" s="47"/>
      <c r="FA116" s="47"/>
      <c r="FB116" s="47"/>
      <c r="FC116" s="47"/>
      <c r="FD116" s="47"/>
      <c r="FE116" s="47"/>
      <c r="FF116" s="47"/>
      <c r="FG116" s="47"/>
      <c r="FH116" s="47"/>
      <c r="FI116" s="47"/>
      <c r="FJ116" s="47"/>
      <c r="FK116" s="47"/>
      <c r="FL116" s="47"/>
      <c r="FM116" s="47"/>
      <c r="FN116" s="47"/>
      <c r="FO116" s="47"/>
      <c r="FP116" s="47"/>
      <c r="FQ116" s="47"/>
      <c r="FR116" s="47"/>
      <c r="FS116" s="47"/>
      <c r="FT116" s="47"/>
      <c r="FU116" s="47"/>
      <c r="FV116" s="47"/>
      <c r="FW116" s="47"/>
      <c r="FX116" s="47"/>
      <c r="FY116" s="47"/>
      <c r="FZ116" s="47"/>
      <c r="GA116" s="47"/>
      <c r="GB116" s="47"/>
      <c r="GC116" s="47"/>
      <c r="GD116" s="47"/>
      <c r="GE116" s="47"/>
      <c r="GF116" s="47"/>
      <c r="GG116" s="47"/>
      <c r="GH116" s="47"/>
      <c r="GI116" s="47"/>
      <c r="GJ116" s="47"/>
      <c r="GK116" s="47"/>
      <c r="GL116" s="47"/>
      <c r="GM116" s="47"/>
      <c r="GN116" s="47"/>
      <c r="GO116" s="47"/>
      <c r="GP116" s="47"/>
      <c r="GQ116" s="47"/>
      <c r="GR116" s="47"/>
      <c r="GS116" s="47"/>
      <c r="GT116" s="47"/>
      <c r="GU116" s="47"/>
      <c r="GV116" s="47"/>
      <c r="GW116" s="47"/>
      <c r="GX116" s="47"/>
      <c r="GY116" s="47"/>
      <c r="GZ116" s="47"/>
      <c r="HA116" s="47"/>
      <c r="HB116" s="47"/>
      <c r="HC116" s="47"/>
      <c r="HD116" s="47"/>
      <c r="HE116" s="47"/>
      <c r="HF116" s="47"/>
      <c r="HG116" s="47"/>
      <c r="HH116" s="47"/>
      <c r="HI116" s="47"/>
      <c r="HJ116" s="47"/>
      <c r="HK116" s="47"/>
      <c r="HL116" s="47"/>
      <c r="HM116" s="47"/>
      <c r="HN116" s="47"/>
      <c r="HO116" s="47"/>
      <c r="HP116" s="47"/>
      <c r="HQ116" s="47"/>
      <c r="HR116" s="47"/>
      <c r="HS116" s="47"/>
      <c r="HT116" s="47"/>
      <c r="HU116" s="47"/>
      <c r="HV116" s="47"/>
      <c r="HW116" s="47"/>
      <c r="HX116" s="47"/>
      <c r="HY116" s="47"/>
      <c r="HZ116" s="47"/>
      <c r="IA116" s="47"/>
      <c r="IB116" s="47"/>
      <c r="IC116" s="47"/>
      <c r="ID116" s="47"/>
      <c r="IE116" s="47"/>
      <c r="IF116" s="47"/>
      <c r="IG116" s="47"/>
      <c r="IH116" s="47"/>
      <c r="II116" s="47"/>
      <c r="IJ116" s="47"/>
      <c r="IK116" s="47"/>
      <c r="IL116" s="47"/>
      <c r="IM116" s="47"/>
    </row>
    <row r="117" spans="2:247" s="51" customFormat="1" x14ac:dyDescent="0.3">
      <c r="B117" s="50"/>
      <c r="D117" s="52"/>
      <c r="E117" s="46"/>
      <c r="F117" s="46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  <c r="DM117" s="47"/>
      <c r="DN117" s="47"/>
      <c r="DO117" s="47"/>
      <c r="DP117" s="47"/>
      <c r="DQ117" s="47"/>
      <c r="DR117" s="47"/>
      <c r="DS117" s="47"/>
      <c r="DT117" s="47"/>
      <c r="DU117" s="47"/>
      <c r="DV117" s="47"/>
      <c r="DW117" s="47"/>
      <c r="DX117" s="47"/>
      <c r="DY117" s="47"/>
      <c r="DZ117" s="47"/>
      <c r="EA117" s="47"/>
      <c r="EB117" s="47"/>
      <c r="EC117" s="47"/>
      <c r="ED117" s="47"/>
      <c r="EE117" s="47"/>
      <c r="EF117" s="47"/>
      <c r="EG117" s="47"/>
      <c r="EH117" s="47"/>
      <c r="EI117" s="47"/>
      <c r="EJ117" s="47"/>
      <c r="EK117" s="47"/>
      <c r="EL117" s="47"/>
      <c r="EM117" s="47"/>
      <c r="EN117" s="47"/>
      <c r="EO117" s="47"/>
      <c r="EP117" s="47"/>
      <c r="EQ117" s="47"/>
      <c r="ER117" s="47"/>
      <c r="ES117" s="47"/>
      <c r="ET117" s="47"/>
      <c r="EU117" s="47"/>
      <c r="EV117" s="47"/>
      <c r="EW117" s="47"/>
      <c r="EX117" s="47"/>
      <c r="EY117" s="47"/>
      <c r="EZ117" s="47"/>
      <c r="FA117" s="47"/>
      <c r="FB117" s="47"/>
      <c r="FC117" s="47"/>
      <c r="FD117" s="47"/>
      <c r="FE117" s="47"/>
      <c r="FF117" s="47"/>
      <c r="FG117" s="47"/>
      <c r="FH117" s="47"/>
      <c r="FI117" s="47"/>
      <c r="FJ117" s="47"/>
      <c r="FK117" s="47"/>
      <c r="FL117" s="47"/>
      <c r="FM117" s="47"/>
      <c r="FN117" s="47"/>
      <c r="FO117" s="47"/>
      <c r="FP117" s="47"/>
      <c r="FQ117" s="47"/>
      <c r="FR117" s="47"/>
      <c r="FS117" s="47"/>
      <c r="FT117" s="47"/>
      <c r="FU117" s="47"/>
      <c r="FV117" s="47"/>
      <c r="FW117" s="47"/>
      <c r="FX117" s="47"/>
      <c r="FY117" s="47"/>
      <c r="FZ117" s="47"/>
      <c r="GA117" s="47"/>
      <c r="GB117" s="47"/>
      <c r="GC117" s="47"/>
      <c r="GD117" s="47"/>
      <c r="GE117" s="47"/>
      <c r="GF117" s="47"/>
      <c r="GG117" s="47"/>
      <c r="GH117" s="47"/>
      <c r="GI117" s="47"/>
      <c r="GJ117" s="47"/>
      <c r="GK117" s="47"/>
      <c r="GL117" s="47"/>
      <c r="GM117" s="47"/>
      <c r="GN117" s="47"/>
      <c r="GO117" s="47"/>
      <c r="GP117" s="47"/>
      <c r="GQ117" s="47"/>
      <c r="GR117" s="47"/>
      <c r="GS117" s="47"/>
      <c r="GT117" s="47"/>
      <c r="GU117" s="47"/>
      <c r="GV117" s="47"/>
      <c r="GW117" s="47"/>
      <c r="GX117" s="47"/>
      <c r="GY117" s="47"/>
      <c r="GZ117" s="47"/>
      <c r="HA117" s="47"/>
      <c r="HB117" s="47"/>
      <c r="HC117" s="47"/>
      <c r="HD117" s="47"/>
      <c r="HE117" s="47"/>
      <c r="HF117" s="47"/>
      <c r="HG117" s="47"/>
      <c r="HH117" s="47"/>
      <c r="HI117" s="47"/>
      <c r="HJ117" s="47"/>
      <c r="HK117" s="47"/>
      <c r="HL117" s="47"/>
      <c r="HM117" s="47"/>
      <c r="HN117" s="47"/>
      <c r="HO117" s="47"/>
      <c r="HP117" s="47"/>
      <c r="HQ117" s="47"/>
      <c r="HR117" s="47"/>
      <c r="HS117" s="47"/>
      <c r="HT117" s="47"/>
      <c r="HU117" s="47"/>
      <c r="HV117" s="47"/>
      <c r="HW117" s="47"/>
      <c r="HX117" s="47"/>
      <c r="HY117" s="47"/>
      <c r="HZ117" s="47"/>
      <c r="IA117" s="47"/>
      <c r="IB117" s="47"/>
      <c r="IC117" s="47"/>
      <c r="ID117" s="47"/>
      <c r="IE117" s="47"/>
      <c r="IF117" s="47"/>
      <c r="IG117" s="47"/>
      <c r="IH117" s="47"/>
      <c r="II117" s="47"/>
      <c r="IJ117" s="47"/>
      <c r="IK117" s="47"/>
      <c r="IL117" s="47"/>
      <c r="IM117" s="47"/>
    </row>
    <row r="118" spans="2:247" s="51" customFormat="1" x14ac:dyDescent="0.3">
      <c r="B118" s="50"/>
      <c r="D118" s="52"/>
      <c r="E118" s="46"/>
      <c r="F118" s="46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  <c r="DM118" s="47"/>
      <c r="DN118" s="47"/>
      <c r="DO118" s="47"/>
      <c r="DP118" s="47"/>
      <c r="DQ118" s="47"/>
      <c r="DR118" s="47"/>
      <c r="DS118" s="47"/>
      <c r="DT118" s="47"/>
      <c r="DU118" s="47"/>
      <c r="DV118" s="47"/>
      <c r="DW118" s="47"/>
      <c r="DX118" s="47"/>
      <c r="DY118" s="47"/>
      <c r="DZ118" s="47"/>
      <c r="EA118" s="47"/>
      <c r="EB118" s="47"/>
      <c r="EC118" s="47"/>
      <c r="ED118" s="47"/>
      <c r="EE118" s="47"/>
      <c r="EF118" s="47"/>
      <c r="EG118" s="47"/>
      <c r="EH118" s="47"/>
      <c r="EI118" s="47"/>
      <c r="EJ118" s="47"/>
      <c r="EK118" s="47"/>
      <c r="EL118" s="47"/>
      <c r="EM118" s="47"/>
      <c r="EN118" s="47"/>
      <c r="EO118" s="47"/>
      <c r="EP118" s="47"/>
      <c r="EQ118" s="47"/>
      <c r="ER118" s="47"/>
      <c r="ES118" s="47"/>
      <c r="ET118" s="47"/>
      <c r="EU118" s="47"/>
      <c r="EV118" s="47"/>
      <c r="EW118" s="47"/>
      <c r="EX118" s="47"/>
      <c r="EY118" s="47"/>
      <c r="EZ118" s="47"/>
      <c r="FA118" s="47"/>
      <c r="FB118" s="47"/>
      <c r="FC118" s="47"/>
      <c r="FD118" s="47"/>
      <c r="FE118" s="47"/>
      <c r="FF118" s="47"/>
      <c r="FG118" s="47"/>
      <c r="FH118" s="47"/>
      <c r="FI118" s="47"/>
      <c r="FJ118" s="47"/>
      <c r="FK118" s="47"/>
      <c r="FL118" s="47"/>
      <c r="FM118" s="47"/>
      <c r="FN118" s="47"/>
      <c r="FO118" s="47"/>
      <c r="FP118" s="47"/>
      <c r="FQ118" s="47"/>
      <c r="FR118" s="47"/>
      <c r="FS118" s="47"/>
      <c r="FT118" s="47"/>
      <c r="FU118" s="47"/>
      <c r="FV118" s="47"/>
      <c r="FW118" s="47"/>
      <c r="FX118" s="47"/>
      <c r="FY118" s="47"/>
      <c r="FZ118" s="47"/>
      <c r="GA118" s="47"/>
      <c r="GB118" s="47"/>
      <c r="GC118" s="47"/>
      <c r="GD118" s="47"/>
      <c r="GE118" s="47"/>
      <c r="GF118" s="47"/>
      <c r="GG118" s="47"/>
      <c r="GH118" s="47"/>
      <c r="GI118" s="47"/>
      <c r="GJ118" s="47"/>
      <c r="GK118" s="47"/>
      <c r="GL118" s="47"/>
      <c r="GM118" s="47"/>
      <c r="GN118" s="47"/>
      <c r="GO118" s="47"/>
      <c r="GP118" s="47"/>
      <c r="GQ118" s="47"/>
      <c r="GR118" s="47"/>
      <c r="GS118" s="47"/>
      <c r="GT118" s="47"/>
      <c r="GU118" s="47"/>
      <c r="GV118" s="47"/>
      <c r="GW118" s="47"/>
      <c r="GX118" s="47"/>
      <c r="GY118" s="47"/>
      <c r="GZ118" s="47"/>
      <c r="HA118" s="47"/>
      <c r="HB118" s="47"/>
      <c r="HC118" s="47"/>
      <c r="HD118" s="47"/>
      <c r="HE118" s="47"/>
      <c r="HF118" s="47"/>
      <c r="HG118" s="47"/>
      <c r="HH118" s="47"/>
      <c r="HI118" s="47"/>
      <c r="HJ118" s="47"/>
      <c r="HK118" s="47"/>
      <c r="HL118" s="47"/>
      <c r="HM118" s="47"/>
      <c r="HN118" s="47"/>
      <c r="HO118" s="47"/>
      <c r="HP118" s="47"/>
      <c r="HQ118" s="47"/>
      <c r="HR118" s="47"/>
      <c r="HS118" s="47"/>
      <c r="HT118" s="47"/>
      <c r="HU118" s="47"/>
      <c r="HV118" s="47"/>
      <c r="HW118" s="47"/>
      <c r="HX118" s="47"/>
      <c r="HY118" s="47"/>
      <c r="HZ118" s="47"/>
      <c r="IA118" s="47"/>
      <c r="IB118" s="47"/>
      <c r="IC118" s="47"/>
      <c r="ID118" s="47"/>
      <c r="IE118" s="47"/>
      <c r="IF118" s="47"/>
      <c r="IG118" s="47"/>
      <c r="IH118" s="47"/>
      <c r="II118" s="47"/>
      <c r="IJ118" s="47"/>
      <c r="IK118" s="47"/>
      <c r="IL118" s="47"/>
      <c r="IM118" s="47"/>
    </row>
    <row r="119" spans="2:247" s="51" customFormat="1" x14ac:dyDescent="0.3">
      <c r="B119" s="50"/>
      <c r="D119" s="52"/>
      <c r="E119" s="46"/>
      <c r="F119" s="46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  <c r="DM119" s="47"/>
      <c r="DN119" s="47"/>
      <c r="DO119" s="47"/>
      <c r="DP119" s="47"/>
      <c r="DQ119" s="47"/>
      <c r="DR119" s="47"/>
      <c r="DS119" s="47"/>
      <c r="DT119" s="47"/>
      <c r="DU119" s="47"/>
      <c r="DV119" s="47"/>
      <c r="DW119" s="47"/>
      <c r="DX119" s="47"/>
      <c r="DY119" s="47"/>
      <c r="DZ119" s="47"/>
      <c r="EA119" s="47"/>
      <c r="EB119" s="47"/>
      <c r="EC119" s="47"/>
      <c r="ED119" s="47"/>
      <c r="EE119" s="47"/>
      <c r="EF119" s="47"/>
      <c r="EG119" s="47"/>
      <c r="EH119" s="47"/>
      <c r="EI119" s="47"/>
      <c r="EJ119" s="47"/>
      <c r="EK119" s="47"/>
      <c r="EL119" s="47"/>
      <c r="EM119" s="47"/>
      <c r="EN119" s="47"/>
      <c r="EO119" s="47"/>
      <c r="EP119" s="47"/>
      <c r="EQ119" s="47"/>
      <c r="ER119" s="47"/>
      <c r="ES119" s="47"/>
      <c r="ET119" s="47"/>
      <c r="EU119" s="47"/>
      <c r="EV119" s="47"/>
      <c r="EW119" s="47"/>
      <c r="EX119" s="47"/>
      <c r="EY119" s="47"/>
      <c r="EZ119" s="47"/>
      <c r="FA119" s="47"/>
      <c r="FB119" s="47"/>
      <c r="FC119" s="47"/>
      <c r="FD119" s="47"/>
      <c r="FE119" s="47"/>
      <c r="FF119" s="47"/>
      <c r="FG119" s="47"/>
      <c r="FH119" s="47"/>
      <c r="FI119" s="47"/>
      <c r="FJ119" s="47"/>
      <c r="FK119" s="47"/>
      <c r="FL119" s="47"/>
      <c r="FM119" s="47"/>
      <c r="FN119" s="47"/>
      <c r="FO119" s="47"/>
      <c r="FP119" s="47"/>
      <c r="FQ119" s="47"/>
      <c r="FR119" s="47"/>
      <c r="FS119" s="47"/>
      <c r="FT119" s="47"/>
      <c r="FU119" s="47"/>
      <c r="FV119" s="47"/>
      <c r="FW119" s="47"/>
      <c r="FX119" s="47"/>
      <c r="FY119" s="47"/>
      <c r="FZ119" s="47"/>
      <c r="GA119" s="47"/>
      <c r="GB119" s="47"/>
      <c r="GC119" s="47"/>
      <c r="GD119" s="47"/>
      <c r="GE119" s="47"/>
      <c r="GF119" s="47"/>
      <c r="GG119" s="47"/>
      <c r="GH119" s="47"/>
      <c r="GI119" s="47"/>
      <c r="GJ119" s="47"/>
      <c r="GK119" s="47"/>
      <c r="GL119" s="47"/>
      <c r="GM119" s="47"/>
      <c r="GN119" s="47"/>
      <c r="GO119" s="47"/>
      <c r="GP119" s="47"/>
      <c r="GQ119" s="47"/>
      <c r="GR119" s="47"/>
      <c r="GS119" s="47"/>
      <c r="GT119" s="47"/>
      <c r="GU119" s="47"/>
      <c r="GV119" s="47"/>
      <c r="GW119" s="47"/>
      <c r="GX119" s="47"/>
      <c r="GY119" s="47"/>
      <c r="GZ119" s="47"/>
      <c r="HA119" s="47"/>
      <c r="HB119" s="47"/>
      <c r="HC119" s="47"/>
      <c r="HD119" s="47"/>
      <c r="HE119" s="47"/>
      <c r="HF119" s="47"/>
      <c r="HG119" s="47"/>
      <c r="HH119" s="47"/>
      <c r="HI119" s="47"/>
      <c r="HJ119" s="47"/>
      <c r="HK119" s="47"/>
      <c r="HL119" s="47"/>
      <c r="HM119" s="47"/>
      <c r="HN119" s="47"/>
      <c r="HO119" s="47"/>
      <c r="HP119" s="47"/>
      <c r="HQ119" s="47"/>
      <c r="HR119" s="47"/>
      <c r="HS119" s="47"/>
      <c r="HT119" s="47"/>
      <c r="HU119" s="47"/>
      <c r="HV119" s="47"/>
      <c r="HW119" s="47"/>
      <c r="HX119" s="47"/>
      <c r="HY119" s="47"/>
      <c r="HZ119" s="47"/>
      <c r="IA119" s="47"/>
      <c r="IB119" s="47"/>
      <c r="IC119" s="47"/>
      <c r="ID119" s="47"/>
      <c r="IE119" s="47"/>
      <c r="IF119" s="47"/>
      <c r="IG119" s="47"/>
      <c r="IH119" s="47"/>
      <c r="II119" s="47"/>
      <c r="IJ119" s="47"/>
      <c r="IK119" s="47"/>
      <c r="IL119" s="47"/>
      <c r="IM119" s="47"/>
    </row>
    <row r="120" spans="2:247" s="51" customFormat="1" x14ac:dyDescent="0.3">
      <c r="B120" s="50"/>
      <c r="D120" s="52"/>
      <c r="E120" s="46"/>
      <c r="F120" s="46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  <c r="DM120" s="47"/>
      <c r="DN120" s="47"/>
      <c r="DO120" s="47"/>
      <c r="DP120" s="47"/>
      <c r="DQ120" s="47"/>
      <c r="DR120" s="47"/>
      <c r="DS120" s="47"/>
      <c r="DT120" s="47"/>
      <c r="DU120" s="47"/>
      <c r="DV120" s="47"/>
      <c r="DW120" s="47"/>
      <c r="DX120" s="47"/>
      <c r="DY120" s="47"/>
      <c r="DZ120" s="47"/>
      <c r="EA120" s="47"/>
      <c r="EB120" s="47"/>
      <c r="EC120" s="47"/>
      <c r="ED120" s="47"/>
      <c r="EE120" s="47"/>
      <c r="EF120" s="47"/>
      <c r="EG120" s="47"/>
      <c r="EH120" s="47"/>
      <c r="EI120" s="47"/>
      <c r="EJ120" s="47"/>
      <c r="EK120" s="47"/>
      <c r="EL120" s="47"/>
      <c r="EM120" s="47"/>
      <c r="EN120" s="47"/>
      <c r="EO120" s="47"/>
      <c r="EP120" s="47"/>
      <c r="EQ120" s="47"/>
      <c r="ER120" s="47"/>
      <c r="ES120" s="47"/>
      <c r="ET120" s="47"/>
      <c r="EU120" s="47"/>
      <c r="EV120" s="47"/>
      <c r="EW120" s="47"/>
      <c r="EX120" s="47"/>
      <c r="EY120" s="47"/>
      <c r="EZ120" s="47"/>
      <c r="FA120" s="47"/>
      <c r="FB120" s="47"/>
      <c r="FC120" s="47"/>
      <c r="FD120" s="47"/>
      <c r="FE120" s="47"/>
      <c r="FF120" s="47"/>
      <c r="FG120" s="47"/>
      <c r="FH120" s="47"/>
      <c r="FI120" s="47"/>
      <c r="FJ120" s="47"/>
      <c r="FK120" s="47"/>
      <c r="FL120" s="47"/>
      <c r="FM120" s="47"/>
      <c r="FN120" s="47"/>
      <c r="FO120" s="47"/>
      <c r="FP120" s="47"/>
      <c r="FQ120" s="47"/>
      <c r="FR120" s="47"/>
      <c r="FS120" s="47"/>
      <c r="FT120" s="47"/>
      <c r="FU120" s="47"/>
      <c r="FV120" s="47"/>
      <c r="FW120" s="47"/>
      <c r="FX120" s="47"/>
      <c r="FY120" s="47"/>
      <c r="FZ120" s="47"/>
      <c r="GA120" s="47"/>
      <c r="GB120" s="47"/>
      <c r="GC120" s="47"/>
      <c r="GD120" s="47"/>
      <c r="GE120" s="47"/>
      <c r="GF120" s="47"/>
      <c r="GG120" s="47"/>
      <c r="GH120" s="47"/>
      <c r="GI120" s="47"/>
      <c r="GJ120" s="47"/>
      <c r="GK120" s="47"/>
      <c r="GL120" s="47"/>
      <c r="GM120" s="47"/>
      <c r="GN120" s="47"/>
      <c r="GO120" s="47"/>
      <c r="GP120" s="47"/>
      <c r="GQ120" s="47"/>
      <c r="GR120" s="47"/>
      <c r="GS120" s="47"/>
      <c r="GT120" s="47"/>
      <c r="GU120" s="47"/>
      <c r="GV120" s="47"/>
      <c r="GW120" s="47"/>
      <c r="GX120" s="47"/>
      <c r="GY120" s="47"/>
      <c r="GZ120" s="47"/>
      <c r="HA120" s="47"/>
      <c r="HB120" s="47"/>
      <c r="HC120" s="47"/>
      <c r="HD120" s="47"/>
      <c r="HE120" s="47"/>
      <c r="HF120" s="47"/>
      <c r="HG120" s="47"/>
      <c r="HH120" s="47"/>
      <c r="HI120" s="47"/>
      <c r="HJ120" s="47"/>
      <c r="HK120" s="47"/>
      <c r="HL120" s="47"/>
      <c r="HM120" s="47"/>
      <c r="HN120" s="47"/>
      <c r="HO120" s="47"/>
      <c r="HP120" s="47"/>
      <c r="HQ120" s="47"/>
      <c r="HR120" s="47"/>
      <c r="HS120" s="47"/>
      <c r="HT120" s="47"/>
      <c r="HU120" s="47"/>
      <c r="HV120" s="47"/>
      <c r="HW120" s="47"/>
      <c r="HX120" s="47"/>
      <c r="HY120" s="47"/>
      <c r="HZ120" s="47"/>
      <c r="IA120" s="47"/>
      <c r="IB120" s="47"/>
      <c r="IC120" s="47"/>
      <c r="ID120" s="47"/>
      <c r="IE120" s="47"/>
      <c r="IF120" s="47"/>
      <c r="IG120" s="47"/>
      <c r="IH120" s="47"/>
      <c r="II120" s="47"/>
      <c r="IJ120" s="47"/>
      <c r="IK120" s="47"/>
      <c r="IL120" s="47"/>
      <c r="IM120" s="47"/>
    </row>
    <row r="121" spans="2:247" s="51" customFormat="1" x14ac:dyDescent="0.3">
      <c r="B121" s="50"/>
      <c r="D121" s="52"/>
      <c r="E121" s="46"/>
      <c r="F121" s="46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  <c r="CU121" s="47"/>
      <c r="CV121" s="47"/>
      <c r="CW121" s="47"/>
      <c r="CX121" s="47"/>
      <c r="CY121" s="47"/>
      <c r="CZ121" s="47"/>
      <c r="DA121" s="47"/>
      <c r="DB121" s="47"/>
      <c r="DC121" s="47"/>
      <c r="DD121" s="47"/>
      <c r="DE121" s="47"/>
      <c r="DF121" s="47"/>
      <c r="DG121" s="47"/>
      <c r="DH121" s="47"/>
      <c r="DI121" s="47"/>
      <c r="DJ121" s="47"/>
      <c r="DK121" s="47"/>
      <c r="DL121" s="47"/>
      <c r="DM121" s="47"/>
      <c r="DN121" s="47"/>
      <c r="DO121" s="47"/>
      <c r="DP121" s="47"/>
      <c r="DQ121" s="47"/>
      <c r="DR121" s="47"/>
      <c r="DS121" s="47"/>
      <c r="DT121" s="47"/>
      <c r="DU121" s="47"/>
      <c r="DV121" s="47"/>
      <c r="DW121" s="47"/>
      <c r="DX121" s="47"/>
      <c r="DY121" s="47"/>
      <c r="DZ121" s="47"/>
      <c r="EA121" s="47"/>
      <c r="EB121" s="47"/>
      <c r="EC121" s="47"/>
      <c r="ED121" s="47"/>
      <c r="EE121" s="47"/>
      <c r="EF121" s="47"/>
      <c r="EG121" s="47"/>
      <c r="EH121" s="47"/>
      <c r="EI121" s="47"/>
      <c r="EJ121" s="47"/>
      <c r="EK121" s="47"/>
      <c r="EL121" s="47"/>
      <c r="EM121" s="47"/>
      <c r="EN121" s="47"/>
      <c r="EO121" s="47"/>
      <c r="EP121" s="47"/>
      <c r="EQ121" s="47"/>
      <c r="ER121" s="47"/>
      <c r="ES121" s="47"/>
      <c r="ET121" s="47"/>
      <c r="EU121" s="47"/>
      <c r="EV121" s="47"/>
      <c r="EW121" s="47"/>
      <c r="EX121" s="47"/>
      <c r="EY121" s="47"/>
      <c r="EZ121" s="47"/>
      <c r="FA121" s="47"/>
      <c r="FB121" s="47"/>
      <c r="FC121" s="47"/>
      <c r="FD121" s="47"/>
      <c r="FE121" s="47"/>
      <c r="FF121" s="47"/>
      <c r="FG121" s="47"/>
      <c r="FH121" s="47"/>
      <c r="FI121" s="47"/>
      <c r="FJ121" s="47"/>
      <c r="FK121" s="47"/>
      <c r="FL121" s="47"/>
      <c r="FM121" s="47"/>
      <c r="FN121" s="47"/>
      <c r="FO121" s="47"/>
      <c r="FP121" s="47"/>
      <c r="FQ121" s="47"/>
      <c r="FR121" s="47"/>
      <c r="FS121" s="47"/>
      <c r="FT121" s="47"/>
      <c r="FU121" s="47"/>
      <c r="FV121" s="47"/>
      <c r="FW121" s="47"/>
      <c r="FX121" s="47"/>
      <c r="FY121" s="47"/>
      <c r="FZ121" s="47"/>
      <c r="GA121" s="47"/>
      <c r="GB121" s="47"/>
      <c r="GC121" s="47"/>
      <c r="GD121" s="47"/>
      <c r="GE121" s="47"/>
      <c r="GF121" s="47"/>
      <c r="GG121" s="47"/>
      <c r="GH121" s="47"/>
      <c r="GI121" s="47"/>
      <c r="GJ121" s="47"/>
      <c r="GK121" s="47"/>
      <c r="GL121" s="47"/>
      <c r="GM121" s="47"/>
      <c r="GN121" s="47"/>
      <c r="GO121" s="47"/>
      <c r="GP121" s="47"/>
      <c r="GQ121" s="47"/>
      <c r="GR121" s="47"/>
      <c r="GS121" s="47"/>
      <c r="GT121" s="47"/>
      <c r="GU121" s="47"/>
      <c r="GV121" s="47"/>
      <c r="GW121" s="47"/>
      <c r="GX121" s="47"/>
      <c r="GY121" s="47"/>
      <c r="GZ121" s="47"/>
      <c r="HA121" s="47"/>
      <c r="HB121" s="47"/>
      <c r="HC121" s="47"/>
      <c r="HD121" s="47"/>
      <c r="HE121" s="47"/>
      <c r="HF121" s="47"/>
      <c r="HG121" s="47"/>
      <c r="HH121" s="47"/>
      <c r="HI121" s="47"/>
      <c r="HJ121" s="47"/>
      <c r="HK121" s="47"/>
      <c r="HL121" s="47"/>
      <c r="HM121" s="47"/>
      <c r="HN121" s="47"/>
      <c r="HO121" s="47"/>
      <c r="HP121" s="47"/>
      <c r="HQ121" s="47"/>
      <c r="HR121" s="47"/>
      <c r="HS121" s="47"/>
      <c r="HT121" s="47"/>
      <c r="HU121" s="47"/>
      <c r="HV121" s="47"/>
      <c r="HW121" s="47"/>
      <c r="HX121" s="47"/>
      <c r="HY121" s="47"/>
      <c r="HZ121" s="47"/>
      <c r="IA121" s="47"/>
      <c r="IB121" s="47"/>
      <c r="IC121" s="47"/>
      <c r="ID121" s="47"/>
      <c r="IE121" s="47"/>
      <c r="IF121" s="47"/>
      <c r="IG121" s="47"/>
      <c r="IH121" s="47"/>
      <c r="II121" s="47"/>
      <c r="IJ121" s="47"/>
      <c r="IK121" s="47"/>
      <c r="IL121" s="47"/>
      <c r="IM121" s="47"/>
    </row>
    <row r="122" spans="2:247" s="51" customFormat="1" x14ac:dyDescent="0.3">
      <c r="B122" s="50"/>
      <c r="D122" s="52"/>
      <c r="E122" s="46"/>
      <c r="F122" s="46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  <c r="CU122" s="47"/>
      <c r="CV122" s="47"/>
      <c r="CW122" s="47"/>
      <c r="CX122" s="47"/>
      <c r="CY122" s="47"/>
      <c r="CZ122" s="47"/>
      <c r="DA122" s="47"/>
      <c r="DB122" s="47"/>
      <c r="DC122" s="47"/>
      <c r="DD122" s="47"/>
      <c r="DE122" s="47"/>
      <c r="DF122" s="47"/>
      <c r="DG122" s="47"/>
      <c r="DH122" s="47"/>
      <c r="DI122" s="47"/>
      <c r="DJ122" s="47"/>
      <c r="DK122" s="47"/>
      <c r="DL122" s="47"/>
      <c r="DM122" s="47"/>
      <c r="DN122" s="47"/>
      <c r="DO122" s="47"/>
      <c r="DP122" s="47"/>
      <c r="DQ122" s="47"/>
      <c r="DR122" s="47"/>
      <c r="DS122" s="47"/>
      <c r="DT122" s="47"/>
      <c r="DU122" s="47"/>
      <c r="DV122" s="47"/>
      <c r="DW122" s="47"/>
      <c r="DX122" s="47"/>
      <c r="DY122" s="47"/>
      <c r="DZ122" s="47"/>
      <c r="EA122" s="47"/>
      <c r="EB122" s="47"/>
      <c r="EC122" s="47"/>
      <c r="ED122" s="47"/>
      <c r="EE122" s="47"/>
      <c r="EF122" s="47"/>
      <c r="EG122" s="47"/>
      <c r="EH122" s="47"/>
      <c r="EI122" s="47"/>
      <c r="EJ122" s="47"/>
      <c r="EK122" s="47"/>
      <c r="EL122" s="47"/>
      <c r="EM122" s="47"/>
      <c r="EN122" s="47"/>
      <c r="EO122" s="47"/>
      <c r="EP122" s="47"/>
      <c r="EQ122" s="47"/>
      <c r="ER122" s="47"/>
      <c r="ES122" s="47"/>
      <c r="ET122" s="47"/>
      <c r="EU122" s="47"/>
      <c r="EV122" s="47"/>
      <c r="EW122" s="47"/>
      <c r="EX122" s="47"/>
      <c r="EY122" s="47"/>
      <c r="EZ122" s="47"/>
      <c r="FA122" s="47"/>
      <c r="FB122" s="47"/>
      <c r="FC122" s="47"/>
      <c r="FD122" s="47"/>
      <c r="FE122" s="47"/>
      <c r="FF122" s="47"/>
      <c r="FG122" s="47"/>
      <c r="FH122" s="47"/>
      <c r="FI122" s="47"/>
      <c r="FJ122" s="47"/>
      <c r="FK122" s="47"/>
      <c r="FL122" s="47"/>
      <c r="FM122" s="47"/>
      <c r="FN122" s="47"/>
      <c r="FO122" s="47"/>
      <c r="FP122" s="47"/>
      <c r="FQ122" s="47"/>
      <c r="FR122" s="47"/>
      <c r="FS122" s="47"/>
      <c r="FT122" s="47"/>
      <c r="FU122" s="47"/>
      <c r="FV122" s="47"/>
      <c r="FW122" s="47"/>
      <c r="FX122" s="47"/>
      <c r="FY122" s="47"/>
      <c r="FZ122" s="47"/>
      <c r="GA122" s="47"/>
      <c r="GB122" s="47"/>
      <c r="GC122" s="47"/>
      <c r="GD122" s="47"/>
      <c r="GE122" s="47"/>
      <c r="GF122" s="47"/>
      <c r="GG122" s="47"/>
      <c r="GH122" s="47"/>
      <c r="GI122" s="47"/>
      <c r="GJ122" s="47"/>
      <c r="GK122" s="47"/>
      <c r="GL122" s="47"/>
      <c r="GM122" s="47"/>
      <c r="GN122" s="47"/>
      <c r="GO122" s="47"/>
      <c r="GP122" s="47"/>
      <c r="GQ122" s="47"/>
      <c r="GR122" s="47"/>
      <c r="GS122" s="47"/>
      <c r="GT122" s="47"/>
      <c r="GU122" s="47"/>
      <c r="GV122" s="47"/>
      <c r="GW122" s="47"/>
      <c r="GX122" s="47"/>
      <c r="GY122" s="47"/>
      <c r="GZ122" s="47"/>
      <c r="HA122" s="47"/>
      <c r="HB122" s="47"/>
      <c r="HC122" s="47"/>
      <c r="HD122" s="47"/>
      <c r="HE122" s="47"/>
      <c r="HF122" s="47"/>
      <c r="HG122" s="47"/>
      <c r="HH122" s="47"/>
      <c r="HI122" s="47"/>
      <c r="HJ122" s="47"/>
      <c r="HK122" s="47"/>
      <c r="HL122" s="47"/>
      <c r="HM122" s="47"/>
      <c r="HN122" s="47"/>
      <c r="HO122" s="47"/>
      <c r="HP122" s="47"/>
      <c r="HQ122" s="47"/>
      <c r="HR122" s="47"/>
      <c r="HS122" s="47"/>
      <c r="HT122" s="47"/>
      <c r="HU122" s="47"/>
      <c r="HV122" s="47"/>
      <c r="HW122" s="47"/>
      <c r="HX122" s="47"/>
      <c r="HY122" s="47"/>
      <c r="HZ122" s="47"/>
      <c r="IA122" s="47"/>
      <c r="IB122" s="47"/>
      <c r="IC122" s="47"/>
      <c r="ID122" s="47"/>
      <c r="IE122" s="47"/>
      <c r="IF122" s="47"/>
      <c r="IG122" s="47"/>
      <c r="IH122" s="47"/>
      <c r="II122" s="47"/>
      <c r="IJ122" s="47"/>
      <c r="IK122" s="47"/>
      <c r="IL122" s="47"/>
      <c r="IM122" s="47"/>
    </row>
    <row r="123" spans="2:247" s="51" customFormat="1" x14ac:dyDescent="0.3">
      <c r="B123" s="50"/>
      <c r="D123" s="52"/>
      <c r="E123" s="46"/>
      <c r="F123" s="46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  <c r="CX123" s="47"/>
      <c r="CY123" s="47"/>
      <c r="CZ123" s="47"/>
      <c r="DA123" s="47"/>
      <c r="DB123" s="47"/>
      <c r="DC123" s="47"/>
      <c r="DD123" s="47"/>
      <c r="DE123" s="47"/>
      <c r="DF123" s="47"/>
      <c r="DG123" s="47"/>
      <c r="DH123" s="47"/>
      <c r="DI123" s="47"/>
      <c r="DJ123" s="47"/>
      <c r="DK123" s="47"/>
      <c r="DL123" s="47"/>
      <c r="DM123" s="47"/>
      <c r="DN123" s="47"/>
      <c r="DO123" s="47"/>
      <c r="DP123" s="47"/>
      <c r="DQ123" s="47"/>
      <c r="DR123" s="47"/>
      <c r="DS123" s="47"/>
      <c r="DT123" s="47"/>
      <c r="DU123" s="47"/>
      <c r="DV123" s="47"/>
      <c r="DW123" s="47"/>
      <c r="DX123" s="47"/>
      <c r="DY123" s="47"/>
      <c r="DZ123" s="47"/>
      <c r="EA123" s="47"/>
      <c r="EB123" s="47"/>
      <c r="EC123" s="47"/>
      <c r="ED123" s="47"/>
      <c r="EE123" s="47"/>
      <c r="EF123" s="47"/>
      <c r="EG123" s="47"/>
      <c r="EH123" s="47"/>
      <c r="EI123" s="47"/>
      <c r="EJ123" s="47"/>
      <c r="EK123" s="47"/>
      <c r="EL123" s="47"/>
      <c r="EM123" s="47"/>
      <c r="EN123" s="47"/>
      <c r="EO123" s="47"/>
      <c r="EP123" s="47"/>
      <c r="EQ123" s="47"/>
      <c r="ER123" s="47"/>
      <c r="ES123" s="47"/>
      <c r="ET123" s="47"/>
      <c r="EU123" s="47"/>
      <c r="EV123" s="47"/>
      <c r="EW123" s="47"/>
      <c r="EX123" s="47"/>
      <c r="EY123" s="47"/>
      <c r="EZ123" s="47"/>
      <c r="FA123" s="47"/>
      <c r="FB123" s="47"/>
      <c r="FC123" s="47"/>
      <c r="FD123" s="47"/>
      <c r="FE123" s="47"/>
      <c r="FF123" s="47"/>
      <c r="FG123" s="47"/>
      <c r="FH123" s="47"/>
      <c r="FI123" s="47"/>
      <c r="FJ123" s="47"/>
      <c r="FK123" s="47"/>
      <c r="FL123" s="47"/>
      <c r="FM123" s="47"/>
      <c r="FN123" s="47"/>
      <c r="FO123" s="47"/>
      <c r="FP123" s="47"/>
      <c r="FQ123" s="47"/>
      <c r="FR123" s="47"/>
      <c r="FS123" s="47"/>
      <c r="FT123" s="47"/>
      <c r="FU123" s="47"/>
      <c r="FV123" s="47"/>
      <c r="FW123" s="47"/>
      <c r="FX123" s="47"/>
      <c r="FY123" s="47"/>
      <c r="FZ123" s="47"/>
      <c r="GA123" s="47"/>
      <c r="GB123" s="47"/>
      <c r="GC123" s="47"/>
      <c r="GD123" s="47"/>
      <c r="GE123" s="47"/>
      <c r="GF123" s="47"/>
      <c r="GG123" s="47"/>
      <c r="GH123" s="47"/>
      <c r="GI123" s="47"/>
      <c r="GJ123" s="47"/>
      <c r="GK123" s="47"/>
      <c r="GL123" s="47"/>
      <c r="GM123" s="47"/>
      <c r="GN123" s="47"/>
      <c r="GO123" s="47"/>
      <c r="GP123" s="47"/>
      <c r="GQ123" s="47"/>
      <c r="GR123" s="47"/>
      <c r="GS123" s="47"/>
      <c r="GT123" s="47"/>
      <c r="GU123" s="47"/>
      <c r="GV123" s="47"/>
      <c r="GW123" s="47"/>
      <c r="GX123" s="47"/>
      <c r="GY123" s="47"/>
      <c r="GZ123" s="47"/>
      <c r="HA123" s="47"/>
      <c r="HB123" s="47"/>
      <c r="HC123" s="47"/>
      <c r="HD123" s="47"/>
      <c r="HE123" s="47"/>
      <c r="HF123" s="47"/>
      <c r="HG123" s="47"/>
      <c r="HH123" s="47"/>
      <c r="HI123" s="47"/>
      <c r="HJ123" s="47"/>
      <c r="HK123" s="47"/>
      <c r="HL123" s="47"/>
      <c r="HM123" s="47"/>
      <c r="HN123" s="47"/>
      <c r="HO123" s="47"/>
      <c r="HP123" s="47"/>
      <c r="HQ123" s="47"/>
      <c r="HR123" s="47"/>
      <c r="HS123" s="47"/>
      <c r="HT123" s="47"/>
      <c r="HU123" s="47"/>
      <c r="HV123" s="47"/>
      <c r="HW123" s="47"/>
      <c r="HX123" s="47"/>
      <c r="HY123" s="47"/>
      <c r="HZ123" s="47"/>
      <c r="IA123" s="47"/>
      <c r="IB123" s="47"/>
      <c r="IC123" s="47"/>
      <c r="ID123" s="47"/>
      <c r="IE123" s="47"/>
      <c r="IF123" s="47"/>
      <c r="IG123" s="47"/>
      <c r="IH123" s="47"/>
      <c r="II123" s="47"/>
      <c r="IJ123" s="47"/>
      <c r="IK123" s="47"/>
      <c r="IL123" s="47"/>
      <c r="IM123" s="47"/>
    </row>
    <row r="124" spans="2:247" s="51" customFormat="1" x14ac:dyDescent="0.3">
      <c r="B124" s="50"/>
      <c r="D124" s="52"/>
      <c r="E124" s="46"/>
      <c r="F124" s="46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  <c r="CU124" s="47"/>
      <c r="CV124" s="47"/>
      <c r="CW124" s="47"/>
      <c r="CX124" s="47"/>
      <c r="CY124" s="47"/>
      <c r="CZ124" s="47"/>
      <c r="DA124" s="47"/>
      <c r="DB124" s="47"/>
      <c r="DC124" s="47"/>
      <c r="DD124" s="47"/>
      <c r="DE124" s="47"/>
      <c r="DF124" s="47"/>
      <c r="DG124" s="47"/>
      <c r="DH124" s="47"/>
      <c r="DI124" s="47"/>
      <c r="DJ124" s="47"/>
      <c r="DK124" s="47"/>
      <c r="DL124" s="47"/>
      <c r="DM124" s="47"/>
      <c r="DN124" s="47"/>
      <c r="DO124" s="47"/>
      <c r="DP124" s="47"/>
      <c r="DQ124" s="47"/>
      <c r="DR124" s="47"/>
      <c r="DS124" s="47"/>
      <c r="DT124" s="47"/>
      <c r="DU124" s="47"/>
      <c r="DV124" s="47"/>
      <c r="DW124" s="47"/>
      <c r="DX124" s="47"/>
      <c r="DY124" s="47"/>
      <c r="DZ124" s="47"/>
      <c r="EA124" s="47"/>
      <c r="EB124" s="47"/>
      <c r="EC124" s="47"/>
      <c r="ED124" s="47"/>
      <c r="EE124" s="47"/>
      <c r="EF124" s="47"/>
      <c r="EG124" s="47"/>
      <c r="EH124" s="47"/>
      <c r="EI124" s="47"/>
      <c r="EJ124" s="47"/>
      <c r="EK124" s="47"/>
      <c r="EL124" s="47"/>
      <c r="EM124" s="47"/>
      <c r="EN124" s="47"/>
      <c r="EO124" s="47"/>
      <c r="EP124" s="47"/>
      <c r="EQ124" s="47"/>
      <c r="ER124" s="47"/>
      <c r="ES124" s="47"/>
      <c r="ET124" s="47"/>
      <c r="EU124" s="47"/>
      <c r="EV124" s="47"/>
      <c r="EW124" s="47"/>
      <c r="EX124" s="47"/>
      <c r="EY124" s="47"/>
      <c r="EZ124" s="47"/>
      <c r="FA124" s="47"/>
      <c r="FB124" s="47"/>
      <c r="FC124" s="47"/>
      <c r="FD124" s="47"/>
      <c r="FE124" s="47"/>
      <c r="FF124" s="47"/>
      <c r="FG124" s="47"/>
      <c r="FH124" s="47"/>
      <c r="FI124" s="47"/>
      <c r="FJ124" s="47"/>
      <c r="FK124" s="47"/>
      <c r="FL124" s="47"/>
      <c r="FM124" s="47"/>
      <c r="FN124" s="47"/>
      <c r="FO124" s="47"/>
      <c r="FP124" s="47"/>
      <c r="FQ124" s="47"/>
      <c r="FR124" s="47"/>
      <c r="FS124" s="47"/>
      <c r="FT124" s="47"/>
      <c r="FU124" s="47"/>
      <c r="FV124" s="47"/>
      <c r="FW124" s="47"/>
      <c r="FX124" s="47"/>
      <c r="FY124" s="47"/>
      <c r="FZ124" s="47"/>
      <c r="GA124" s="47"/>
      <c r="GB124" s="47"/>
      <c r="GC124" s="47"/>
      <c r="GD124" s="47"/>
      <c r="GE124" s="47"/>
      <c r="GF124" s="47"/>
      <c r="GG124" s="47"/>
      <c r="GH124" s="47"/>
      <c r="GI124" s="47"/>
      <c r="GJ124" s="47"/>
      <c r="GK124" s="47"/>
      <c r="GL124" s="47"/>
      <c r="GM124" s="47"/>
      <c r="GN124" s="47"/>
      <c r="GO124" s="47"/>
      <c r="GP124" s="47"/>
      <c r="GQ124" s="47"/>
      <c r="GR124" s="47"/>
      <c r="GS124" s="47"/>
      <c r="GT124" s="47"/>
      <c r="GU124" s="47"/>
      <c r="GV124" s="47"/>
      <c r="GW124" s="47"/>
      <c r="GX124" s="47"/>
      <c r="GY124" s="47"/>
      <c r="GZ124" s="47"/>
      <c r="HA124" s="47"/>
      <c r="HB124" s="47"/>
      <c r="HC124" s="47"/>
      <c r="HD124" s="47"/>
      <c r="HE124" s="47"/>
      <c r="HF124" s="47"/>
      <c r="HG124" s="47"/>
      <c r="HH124" s="47"/>
      <c r="HI124" s="47"/>
      <c r="HJ124" s="47"/>
      <c r="HK124" s="47"/>
      <c r="HL124" s="47"/>
      <c r="HM124" s="47"/>
      <c r="HN124" s="47"/>
      <c r="HO124" s="47"/>
      <c r="HP124" s="47"/>
      <c r="HQ124" s="47"/>
      <c r="HR124" s="47"/>
      <c r="HS124" s="47"/>
      <c r="HT124" s="47"/>
      <c r="HU124" s="47"/>
      <c r="HV124" s="47"/>
      <c r="HW124" s="47"/>
      <c r="HX124" s="47"/>
      <c r="HY124" s="47"/>
      <c r="HZ124" s="47"/>
      <c r="IA124" s="47"/>
      <c r="IB124" s="47"/>
      <c r="IC124" s="47"/>
      <c r="ID124" s="47"/>
      <c r="IE124" s="47"/>
      <c r="IF124" s="47"/>
      <c r="IG124" s="47"/>
      <c r="IH124" s="47"/>
      <c r="II124" s="47"/>
      <c r="IJ124" s="47"/>
      <c r="IK124" s="47"/>
      <c r="IL124" s="47"/>
      <c r="IM124" s="47"/>
    </row>
    <row r="125" spans="2:247" s="51" customFormat="1" x14ac:dyDescent="0.3">
      <c r="B125" s="50"/>
      <c r="D125" s="52"/>
      <c r="E125" s="46"/>
      <c r="F125" s="46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  <c r="CX125" s="47"/>
      <c r="CY125" s="47"/>
      <c r="CZ125" s="47"/>
      <c r="DA125" s="47"/>
      <c r="DB125" s="47"/>
      <c r="DC125" s="47"/>
      <c r="DD125" s="47"/>
      <c r="DE125" s="47"/>
      <c r="DF125" s="47"/>
      <c r="DG125" s="47"/>
      <c r="DH125" s="47"/>
      <c r="DI125" s="47"/>
      <c r="DJ125" s="47"/>
      <c r="DK125" s="47"/>
      <c r="DL125" s="47"/>
      <c r="DM125" s="47"/>
      <c r="DN125" s="47"/>
      <c r="DO125" s="47"/>
      <c r="DP125" s="47"/>
      <c r="DQ125" s="47"/>
      <c r="DR125" s="47"/>
      <c r="DS125" s="47"/>
      <c r="DT125" s="47"/>
      <c r="DU125" s="47"/>
      <c r="DV125" s="47"/>
      <c r="DW125" s="47"/>
      <c r="DX125" s="47"/>
      <c r="DY125" s="47"/>
      <c r="DZ125" s="47"/>
      <c r="EA125" s="47"/>
      <c r="EB125" s="47"/>
      <c r="EC125" s="47"/>
      <c r="ED125" s="47"/>
      <c r="EE125" s="47"/>
      <c r="EF125" s="47"/>
      <c r="EG125" s="47"/>
      <c r="EH125" s="47"/>
      <c r="EI125" s="47"/>
      <c r="EJ125" s="47"/>
      <c r="EK125" s="47"/>
      <c r="EL125" s="47"/>
      <c r="EM125" s="47"/>
      <c r="EN125" s="47"/>
      <c r="EO125" s="47"/>
      <c r="EP125" s="47"/>
      <c r="EQ125" s="47"/>
      <c r="ER125" s="47"/>
      <c r="ES125" s="47"/>
      <c r="ET125" s="47"/>
      <c r="EU125" s="47"/>
      <c r="EV125" s="47"/>
      <c r="EW125" s="47"/>
      <c r="EX125" s="47"/>
      <c r="EY125" s="47"/>
      <c r="EZ125" s="47"/>
      <c r="FA125" s="47"/>
      <c r="FB125" s="47"/>
      <c r="FC125" s="47"/>
      <c r="FD125" s="47"/>
      <c r="FE125" s="47"/>
      <c r="FF125" s="47"/>
      <c r="FG125" s="47"/>
      <c r="FH125" s="47"/>
      <c r="FI125" s="47"/>
      <c r="FJ125" s="47"/>
      <c r="FK125" s="47"/>
      <c r="FL125" s="47"/>
      <c r="FM125" s="47"/>
      <c r="FN125" s="47"/>
      <c r="FO125" s="47"/>
      <c r="FP125" s="47"/>
      <c r="FQ125" s="47"/>
      <c r="FR125" s="47"/>
      <c r="FS125" s="47"/>
      <c r="FT125" s="47"/>
      <c r="FU125" s="47"/>
      <c r="FV125" s="47"/>
      <c r="FW125" s="47"/>
      <c r="FX125" s="47"/>
      <c r="FY125" s="47"/>
      <c r="FZ125" s="47"/>
      <c r="GA125" s="47"/>
      <c r="GB125" s="47"/>
      <c r="GC125" s="47"/>
      <c r="GD125" s="47"/>
      <c r="GE125" s="47"/>
      <c r="GF125" s="47"/>
      <c r="GG125" s="47"/>
      <c r="GH125" s="47"/>
      <c r="GI125" s="47"/>
      <c r="GJ125" s="47"/>
      <c r="GK125" s="47"/>
      <c r="GL125" s="47"/>
      <c r="GM125" s="47"/>
      <c r="GN125" s="47"/>
      <c r="GO125" s="47"/>
      <c r="GP125" s="47"/>
      <c r="GQ125" s="47"/>
      <c r="GR125" s="47"/>
      <c r="GS125" s="47"/>
      <c r="GT125" s="47"/>
      <c r="GU125" s="47"/>
      <c r="GV125" s="47"/>
      <c r="GW125" s="47"/>
      <c r="GX125" s="47"/>
      <c r="GY125" s="47"/>
      <c r="GZ125" s="47"/>
      <c r="HA125" s="47"/>
      <c r="HB125" s="47"/>
      <c r="HC125" s="47"/>
      <c r="HD125" s="47"/>
      <c r="HE125" s="47"/>
      <c r="HF125" s="47"/>
      <c r="HG125" s="47"/>
      <c r="HH125" s="47"/>
      <c r="HI125" s="47"/>
      <c r="HJ125" s="47"/>
      <c r="HK125" s="47"/>
      <c r="HL125" s="47"/>
      <c r="HM125" s="47"/>
      <c r="HN125" s="47"/>
      <c r="HO125" s="47"/>
      <c r="HP125" s="47"/>
      <c r="HQ125" s="47"/>
      <c r="HR125" s="47"/>
      <c r="HS125" s="47"/>
      <c r="HT125" s="47"/>
      <c r="HU125" s="47"/>
      <c r="HV125" s="47"/>
      <c r="HW125" s="47"/>
      <c r="HX125" s="47"/>
      <c r="HY125" s="47"/>
      <c r="HZ125" s="47"/>
      <c r="IA125" s="47"/>
      <c r="IB125" s="47"/>
      <c r="IC125" s="47"/>
      <c r="ID125" s="47"/>
      <c r="IE125" s="47"/>
      <c r="IF125" s="47"/>
      <c r="IG125" s="47"/>
      <c r="IH125" s="47"/>
      <c r="II125" s="47"/>
      <c r="IJ125" s="47"/>
      <c r="IK125" s="47"/>
      <c r="IL125" s="47"/>
      <c r="IM125" s="47"/>
    </row>
    <row r="126" spans="2:247" s="51" customFormat="1" x14ac:dyDescent="0.3">
      <c r="B126" s="50"/>
      <c r="D126" s="52"/>
      <c r="E126" s="46"/>
      <c r="F126" s="46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  <c r="CU126" s="47"/>
      <c r="CV126" s="47"/>
      <c r="CW126" s="47"/>
      <c r="CX126" s="47"/>
      <c r="CY126" s="47"/>
      <c r="CZ126" s="47"/>
      <c r="DA126" s="47"/>
      <c r="DB126" s="47"/>
      <c r="DC126" s="47"/>
      <c r="DD126" s="47"/>
      <c r="DE126" s="47"/>
      <c r="DF126" s="47"/>
      <c r="DG126" s="47"/>
      <c r="DH126" s="47"/>
      <c r="DI126" s="47"/>
      <c r="DJ126" s="47"/>
      <c r="DK126" s="47"/>
      <c r="DL126" s="47"/>
      <c r="DM126" s="47"/>
      <c r="DN126" s="47"/>
      <c r="DO126" s="47"/>
      <c r="DP126" s="47"/>
      <c r="DQ126" s="47"/>
      <c r="DR126" s="47"/>
      <c r="DS126" s="47"/>
      <c r="DT126" s="47"/>
      <c r="DU126" s="47"/>
      <c r="DV126" s="47"/>
      <c r="DW126" s="47"/>
      <c r="DX126" s="47"/>
      <c r="DY126" s="47"/>
      <c r="DZ126" s="47"/>
      <c r="EA126" s="47"/>
      <c r="EB126" s="47"/>
      <c r="EC126" s="47"/>
      <c r="ED126" s="47"/>
      <c r="EE126" s="47"/>
      <c r="EF126" s="47"/>
      <c r="EG126" s="47"/>
      <c r="EH126" s="47"/>
      <c r="EI126" s="47"/>
      <c r="EJ126" s="47"/>
      <c r="EK126" s="47"/>
      <c r="EL126" s="47"/>
      <c r="EM126" s="47"/>
      <c r="EN126" s="47"/>
      <c r="EO126" s="47"/>
      <c r="EP126" s="47"/>
      <c r="EQ126" s="47"/>
      <c r="ER126" s="47"/>
      <c r="ES126" s="47"/>
      <c r="ET126" s="47"/>
      <c r="EU126" s="47"/>
      <c r="EV126" s="47"/>
      <c r="EW126" s="47"/>
      <c r="EX126" s="47"/>
      <c r="EY126" s="47"/>
      <c r="EZ126" s="47"/>
      <c r="FA126" s="47"/>
      <c r="FB126" s="47"/>
      <c r="FC126" s="47"/>
      <c r="FD126" s="47"/>
      <c r="FE126" s="47"/>
      <c r="FF126" s="47"/>
      <c r="FG126" s="47"/>
      <c r="FH126" s="47"/>
      <c r="FI126" s="47"/>
      <c r="FJ126" s="47"/>
      <c r="FK126" s="47"/>
      <c r="FL126" s="47"/>
      <c r="FM126" s="47"/>
      <c r="FN126" s="47"/>
      <c r="FO126" s="47"/>
      <c r="FP126" s="47"/>
      <c r="FQ126" s="47"/>
      <c r="FR126" s="47"/>
      <c r="FS126" s="47"/>
      <c r="FT126" s="47"/>
      <c r="FU126" s="47"/>
      <c r="FV126" s="47"/>
      <c r="FW126" s="47"/>
      <c r="FX126" s="47"/>
      <c r="FY126" s="47"/>
      <c r="FZ126" s="47"/>
      <c r="GA126" s="47"/>
      <c r="GB126" s="47"/>
      <c r="GC126" s="47"/>
      <c r="GD126" s="47"/>
      <c r="GE126" s="47"/>
      <c r="GF126" s="47"/>
      <c r="GG126" s="47"/>
      <c r="GH126" s="47"/>
      <c r="GI126" s="47"/>
      <c r="GJ126" s="47"/>
      <c r="GK126" s="47"/>
      <c r="GL126" s="47"/>
      <c r="GM126" s="47"/>
      <c r="GN126" s="47"/>
      <c r="GO126" s="47"/>
      <c r="GP126" s="47"/>
      <c r="GQ126" s="47"/>
      <c r="GR126" s="47"/>
      <c r="GS126" s="47"/>
      <c r="GT126" s="47"/>
      <c r="GU126" s="47"/>
      <c r="GV126" s="47"/>
      <c r="GW126" s="47"/>
      <c r="GX126" s="47"/>
      <c r="GY126" s="47"/>
      <c r="GZ126" s="47"/>
      <c r="HA126" s="47"/>
      <c r="HB126" s="47"/>
      <c r="HC126" s="47"/>
      <c r="HD126" s="47"/>
      <c r="HE126" s="47"/>
      <c r="HF126" s="47"/>
      <c r="HG126" s="47"/>
      <c r="HH126" s="47"/>
      <c r="HI126" s="47"/>
      <c r="HJ126" s="47"/>
      <c r="HK126" s="47"/>
      <c r="HL126" s="47"/>
      <c r="HM126" s="47"/>
      <c r="HN126" s="47"/>
      <c r="HO126" s="47"/>
      <c r="HP126" s="47"/>
      <c r="HQ126" s="47"/>
      <c r="HR126" s="47"/>
      <c r="HS126" s="47"/>
      <c r="HT126" s="47"/>
      <c r="HU126" s="47"/>
      <c r="HV126" s="47"/>
      <c r="HW126" s="47"/>
      <c r="HX126" s="47"/>
      <c r="HY126" s="47"/>
      <c r="HZ126" s="47"/>
      <c r="IA126" s="47"/>
      <c r="IB126" s="47"/>
      <c r="IC126" s="47"/>
      <c r="ID126" s="47"/>
      <c r="IE126" s="47"/>
      <c r="IF126" s="47"/>
      <c r="IG126" s="47"/>
      <c r="IH126" s="47"/>
      <c r="II126" s="47"/>
      <c r="IJ126" s="47"/>
      <c r="IK126" s="47"/>
      <c r="IL126" s="47"/>
      <c r="IM126" s="47"/>
    </row>
  </sheetData>
  <mergeCells count="2">
    <mergeCell ref="B2:B3"/>
    <mergeCell ref="C2:C3"/>
  </mergeCells>
  <pageMargins left="0.82" right="0.55000000000000004" top="0.74803149606299213" bottom="0.43307086614173229" header="0.31496062992125984" footer="0.27559055118110237"/>
  <pageSetup paperSize="9" fitToHeight="0" orientation="portrait" r:id="rId1"/>
  <headerFooter>
    <oddHeader>&amp;C&amp;"DIN Pro Cond,Normal"&amp;10Hôpital Robert-Debré - Récupération de chaleur sur les groupes froids - DPGF&amp;11
&amp;R&amp;"DIN Pro Cond,Normal"&amp;P/&amp;N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DPGF (Base)</vt:lpstr>
      <vt:lpstr>Récap (Base)</vt:lpstr>
      <vt:lpstr>'DPGF (Base)'!Impression_des_titres</vt:lpstr>
      <vt:lpstr>'Récap (Base)'!Impression_des_titres</vt:lpstr>
      <vt:lpstr>'DPGF (Base)'!Zone_d_impression</vt:lpstr>
      <vt:lpstr>'Page de garde'!Zone_d_impression</vt:lpstr>
      <vt:lpstr>'Récap (Base)'!Zone_d_impression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JPC</dc:creator>
  <cp:lastModifiedBy>SAROUMI Ziara</cp:lastModifiedBy>
  <cp:lastPrinted>2025-10-26T10:18:30Z</cp:lastPrinted>
  <dcterms:created xsi:type="dcterms:W3CDTF">2015-03-22T12:11:41Z</dcterms:created>
  <dcterms:modified xsi:type="dcterms:W3CDTF">2026-01-14T09:25:50Z</dcterms:modified>
</cp:coreProperties>
</file>